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activeTab="1"/>
  </bookViews>
  <sheets>
    <sheet name="Замечания Минэнерго" sheetId="1" r:id="rId1"/>
    <sheet name="Замечания" sheetId="2" r:id="rId2"/>
  </sheets>
  <definedNames>
    <definedName name="_xlnm._FilterDatabase" localSheetId="1" hidden="1">Замечания!$A$1:$Q$88</definedName>
    <definedName name="Z_29ACEF54_DA05_44D3_9251_55249B030221_.wvu.FilterData" localSheetId="1" hidden="1">Замечания!$A$1:$Q$86</definedName>
    <definedName name="Z_2F2B6037_BF61_4DD2_AB85_F8E0D3922A90_.wvu.FilterData" localSheetId="1" hidden="1">Замечания!$A$1:$Q$88</definedName>
    <definedName name="Z_2F2B6037_BF61_4DD2_AB85_F8E0D3922A90_.wvu.Rows" localSheetId="1" hidden="1">Замечания!$102:$104</definedName>
    <definedName name="Z_313F7F31_236C_4B76_B352_3FE47E5CEB19_.wvu.FilterData" localSheetId="1" hidden="1">Замечания!$A$1:$Q$86</definedName>
    <definedName name="Z_363FE66D_6198_4503_8D36_AA4CC22234CE_.wvu.FilterData" localSheetId="1" hidden="1">Замечания!$A$1:$Q$86</definedName>
    <definedName name="Z_3C6C1F4A_A32D_49F4_A631_BF81EC5C2821_.wvu.FilterData" localSheetId="1" hidden="1">Замечания!$A$1:$Q$88</definedName>
    <definedName name="Z_4EAC7CA6_4B2B_4A82_A04C_4336A0802B61_.wvu.FilterData" localSheetId="1" hidden="1">Замечания!$A$1:$Q$86</definedName>
    <definedName name="Z_5607273E_68D2_4F86_B30C_34D3FB24B738_.wvu.FilterData" localSheetId="1" hidden="1">Замечания!$A$1:$Q$88</definedName>
    <definedName name="Z_5768D1F7_AA2C_4D95_A803_ECB2D351BF5F_.wvu.FilterData" localSheetId="1" hidden="1">Замечания!$A$1:$Q$86</definedName>
    <definedName name="Z_58CE52C0_4090_4EBE_8C76_8BFB836924F2_.wvu.FilterData" localSheetId="1" hidden="1">Замечания!$A$1:$Q$86</definedName>
    <definedName name="Z_5DBBA6E1_AF91_4FED_909A_28853F56CDE6_.wvu.FilterData" localSheetId="1" hidden="1">Замечания!$A$1:$Q$88</definedName>
    <definedName name="Z_5DBBA6E1_AF91_4FED_909A_28853F56CDE6_.wvu.Rows" localSheetId="1" hidden="1">Замечания!$102:$104</definedName>
    <definedName name="Z_60D3DD3B_1734_4A37_BF19_0858E39A9A05_.wvu.FilterData" localSheetId="1" hidden="1">Замечания!$A$1:$Q$88</definedName>
    <definedName name="Z_60D3DD3B_1734_4A37_BF19_0858E39A9A05_.wvu.Rows" localSheetId="1" hidden="1">Замечания!$102:$104</definedName>
    <definedName name="Z_7FC5E54D_61DF_456C_AB5A_4377BDF671C2_.wvu.FilterData" localSheetId="1" hidden="1">Замечания!$A$1:$L$59</definedName>
    <definedName name="Z_89E4ED07_51B5_4D71_8317_FF662B8BA5B3_.wvu.FilterData" localSheetId="1" hidden="1">Замечания!$A$1:$L$59</definedName>
    <definedName name="Z_8A54349B_6ABB_4EF1_822A_A83CE1B9FAB6_.wvu.FilterData" localSheetId="1" hidden="1">Замечания!$A$1:$Q$86</definedName>
    <definedName name="Z_8C8E2083_2026_461B_B564_CA27011AECBC_.wvu.FilterData" localSheetId="1" hidden="1">Замечания!$A$1:$L$59</definedName>
    <definedName name="Z_96F66271_1D3B_4F19_9E5C_E8E8165D4F31_.wvu.FilterData" localSheetId="1" hidden="1">Замечания!$A$1:$Q$86</definedName>
    <definedName name="Z_990DE252_98F8_444E_9BD4_08D3B12F350D_.wvu.FilterData" localSheetId="1" hidden="1">Замечания!$A$1:$Q$86</definedName>
    <definedName name="Z_9A09DB1E_6948_4807_B7AB_F298A9BFC7D7_.wvu.FilterData" localSheetId="1" hidden="1">Замечания!$A$1:$Q$86</definedName>
    <definedName name="Z_A355B730_456F_44C0_A421_F1DFA2AD05F7_.wvu.FilterData" localSheetId="1" hidden="1">Замечания!$A$1:$Q$86</definedName>
    <definedName name="Z_A584C2FF_E9D7_43B6_BCCA_D408AD0C1BB9_.wvu.FilterData" localSheetId="1" hidden="1">Замечания!$A$1:$Q$88</definedName>
    <definedName name="Z_A6B06DF0_361B_4B21_B6E7_E87EBB6A38D2_.wvu.FilterData" localSheetId="1" hidden="1">Замечания!$A$1:$Q$86</definedName>
    <definedName name="Z_AE1D052B_0A31_471E_80D5_942D7FF11501_.wvu.FilterData" localSheetId="1" hidden="1">Замечания!$A$1:$Q$86</definedName>
    <definedName name="Z_B8A57388_4889_4995_A6F5_2C46401BB912_.wvu.FilterData" localSheetId="1" hidden="1">Замечания!$A$1:$Q$86</definedName>
    <definedName name="Z_BCBE6BD1_A421_401F_90F7_B438DC1C6FF3_.wvu.FilterData" localSheetId="1" hidden="1">Замечания!$A$1:$Q$88</definedName>
    <definedName name="Z_BFC40783_C63B_4E46_A46B_C90071E38D89_.wvu.FilterData" localSheetId="1" hidden="1">Замечания!$A$1:$L$59</definedName>
    <definedName name="Z_C28D93CF_99D6_41B9_BFFA_E5BC2399C747_.wvu.FilterData" localSheetId="1" hidden="1">Замечания!$A$1:$Q$86</definedName>
    <definedName name="Z_C33529D3_9995_41DE_B70F_DD9A5961CB9C_.wvu.FilterData" localSheetId="1" hidden="1">Замечания!$A$1:$Q$88</definedName>
    <definedName name="Z_C3B7D7EB_C17F_41DD_9D88_84130F2A5579_.wvu.FilterData" localSheetId="1" hidden="1">Замечания!$A$1:$Q$88</definedName>
    <definedName name="Z_CD956169_B4C1_41D5_8B96_1953C276A692_.wvu.FilterData" localSheetId="1" hidden="1">Замечания!$A$1:$Q$88</definedName>
    <definedName name="Z_D100B4AE_9239_47BA_BAF2_01B84C0F9398_.wvu.FilterData" localSheetId="1" hidden="1">Замечания!$A$1:$Q$88</definedName>
    <definedName name="Z_D300FC94_2D33_48E6_B790_CC74C5DCA1CD_.wvu.FilterData" localSheetId="1" hidden="1">Замечания!$A$1:$Q$88</definedName>
    <definedName name="Z_E8707D80_8391_40BA_A453_FC1966EE31DF_.wvu.FilterData" localSheetId="1" hidden="1">Замечания!$A$1:$L$59</definedName>
    <definedName name="Z_F5FA51DD_FB7A_4943_9D88_275995726183_.wvu.FilterData" localSheetId="1" hidden="1">Замечания!$A$1:$L$59</definedName>
    <definedName name="Z_F6749DC2_A50F_4A55_AD6B_ECE0AFB07ABC_.wvu.FilterData" localSheetId="1" hidden="1">Замечания!$A$1:$L$59</definedName>
    <definedName name="Z_F875DC58_99CA_4458_83D8_B91A1C9E9951_.wvu.FilterData" localSheetId="1" hidden="1">Замечания!$A$1:$Q$88</definedName>
    <definedName name="Z_F9CFCCA0_DBA2_4D78_AD11_47622A3086A9_.wvu.FilterData" localSheetId="1" hidden="1">Замечания!$A$1:$Q$88</definedName>
    <definedName name="Z_FAB62953_865D_4BDA_83C2_D37936623AD2_.wvu.FilterData" localSheetId="1" hidden="1">Замечания!$A$1:$Q$86</definedName>
    <definedName name="Таблица_2.2">#REF!</definedName>
    <definedName name="Таблица_2.6">#REF!</definedName>
    <definedName name="Таблица_2.7">#REF!</definedName>
    <definedName name="Таблица_3.3">#REF!</definedName>
    <definedName name="Таблица_3.4">#REF!</definedName>
    <definedName name="Таблица_3.8">#REF!</definedName>
  </definedNames>
  <calcPr calcId="152511"/>
  <customWorkbookViews>
    <customWorkbookView name="Анастасия Шестакова - Личное представление" guid="{5DBBA6E1-AF91-4FED-909A-28853F56CDE6}" mergeInterval="0" personalView="1" maximized="1" windowWidth="1362" windowHeight="543" activeSheetId="2"/>
    <customWorkbookView name="User - Личное представление" guid="{3C6C1F4A-A32D-49F4-A631-BF81EC5C2821}" mergeInterval="0" personalView="1" maximized="1" xWindow="1272" yWindow="-8" windowWidth="1296" windowHeight="1000" activeSheetId="2"/>
    <customWorkbookView name="Татьяна Ларионова - Личное представление" guid="{60D3DD3B-1734-4A37-BF19-0858E39A9A05}" mergeInterval="0" personalView="1" maximized="1" xWindow="-8" yWindow="-8" windowWidth="1936" windowHeight="1056" activeSheetId="2"/>
    <customWorkbookView name="Андрей Плахута - Личное представление" guid="{A584C2FF-E9D7-43B6-BCCA-D408AD0C1BB9}" mergeInterval="0" personalView="1" maximized="1" xWindow="-9" yWindow="-9" windowWidth="2418" windowHeight="1308" activeSheetId="2"/>
    <customWorkbookView name="Виктор Субочев - Личное представление" guid="{F9CFCCA0-DBA2-4D78-AD11-47622A3086A9}" mergeInterval="0" personalView="1" maximized="1" xWindow="-9" yWindow="-9" windowWidth="2418" windowHeight="1308" activeSheetId="2"/>
    <customWorkbookView name="Валентина Нахимчук - Личное представление" guid="{2F2B6037-BF61-4DD2-AB85-F8E0D3922A90}" mergeInterval="0" personalView="1" xWindow="-3" windowWidth="1326" windowHeight="714" activeSheetId="2"/>
  </customWorkbookViews>
</workbook>
</file>

<file path=xl/calcChain.xml><?xml version="1.0" encoding="utf-8"?>
<calcChain xmlns="http://schemas.openxmlformats.org/spreadsheetml/2006/main">
  <c r="L73" i="2" l="1"/>
  <c r="L63" i="2"/>
  <c r="L85" i="2"/>
  <c r="L82" i="2"/>
  <c r="L81" i="2"/>
  <c r="L79" i="2"/>
  <c r="L62" i="2"/>
  <c r="L61" i="2"/>
  <c r="L52" i="2"/>
  <c r="L57" i="2"/>
  <c r="O111" i="2" l="1"/>
  <c r="N111" i="2"/>
  <c r="M111" i="2"/>
  <c r="Q104" i="2"/>
  <c r="P104" i="2"/>
  <c r="O104" i="2"/>
  <c r="N104" i="2"/>
  <c r="M104" i="2"/>
  <c r="Q103" i="2"/>
  <c r="P103" i="2"/>
  <c r="O103" i="2"/>
  <c r="N103" i="2"/>
  <c r="M103" i="2"/>
  <c r="Q102" i="2"/>
  <c r="P102" i="2"/>
  <c r="O102" i="2"/>
  <c r="N102" i="2"/>
  <c r="M102" i="2"/>
  <c r="P101" i="2"/>
  <c r="O101" i="2"/>
  <c r="N101" i="2"/>
  <c r="M101" i="2"/>
  <c r="P100" i="2"/>
  <c r="O100" i="2"/>
  <c r="N100" i="2"/>
  <c r="M100" i="2"/>
  <c r="P99" i="2"/>
  <c r="O99" i="2"/>
  <c r="N99" i="2"/>
  <c r="M99" i="2"/>
  <c r="P98" i="2"/>
  <c r="O98" i="2"/>
  <c r="N98" i="2"/>
  <c r="M98" i="2"/>
  <c r="Q88" i="2"/>
  <c r="Q87" i="2"/>
  <c r="D99" i="2" s="1"/>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Q3" i="2"/>
  <c r="J74" i="2"/>
  <c r="I58" i="2"/>
  <c r="L59" i="2"/>
  <c r="J57" i="2"/>
  <c r="J73" i="2" s="1"/>
  <c r="I57" i="2"/>
  <c r="I59" i="2" s="1"/>
  <c r="I82" i="2" s="1"/>
  <c r="J56" i="2"/>
  <c r="I56" i="2"/>
  <c r="L55" i="2"/>
  <c r="J55" i="2"/>
  <c r="I55" i="2"/>
  <c r="J43" i="2"/>
  <c r="J48" i="2" s="1"/>
  <c r="I43" i="2"/>
  <c r="I48" i="2" s="1"/>
  <c r="L33" i="2"/>
  <c r="L44" i="2" s="1"/>
  <c r="L50" i="2" s="1"/>
  <c r="J33" i="2"/>
  <c r="J44" i="2" s="1"/>
  <c r="J50" i="2" s="1"/>
  <c r="I33" i="2"/>
  <c r="I44" i="2" s="1"/>
  <c r="D101" i="2" l="1"/>
  <c r="Q100" i="2"/>
  <c r="D100" i="2"/>
  <c r="J59" i="2"/>
  <c r="J82" i="2" s="1"/>
  <c r="Q99" i="2"/>
  <c r="I50" i="2"/>
  <c r="I49" i="2"/>
  <c r="Q101" i="2"/>
  <c r="E22" i="1"/>
  <c r="E21" i="1"/>
  <c r="E20" i="1"/>
  <c r="E19" i="1"/>
  <c r="E18" i="1"/>
  <c r="E17" i="1"/>
  <c r="E16" i="1"/>
  <c r="E15" i="1"/>
  <c r="E14" i="1"/>
  <c r="E13" i="1"/>
  <c r="E12" i="1"/>
  <c r="E11" i="1"/>
  <c r="E10" i="1"/>
  <c r="E9" i="1"/>
  <c r="E8" i="1"/>
  <c r="E7" i="1"/>
  <c r="E6" i="1"/>
  <c r="E5" i="1"/>
  <c r="E4" i="1"/>
  <c r="E3" i="1"/>
  <c r="E2" i="1"/>
  <c r="E103" i="2" l="1"/>
  <c r="Q2" i="2"/>
  <c r="D98" i="2" l="1"/>
  <c r="Q98" i="2"/>
  <c r="D104" i="2"/>
  <c r="D103" i="2"/>
  <c r="E102" i="2"/>
  <c r="E99" i="2"/>
  <c r="E101" i="2"/>
  <c r="D102" i="2"/>
  <c r="E104" i="2"/>
  <c r="E100" i="2"/>
  <c r="E98" i="2"/>
  <c r="L111" i="2"/>
  <c r="D105" i="2" l="1"/>
</calcChain>
</file>

<file path=xl/sharedStrings.xml><?xml version="1.0" encoding="utf-8"?>
<sst xmlns="http://schemas.openxmlformats.org/spreadsheetml/2006/main" count="692" uniqueCount="335">
  <si>
    <t>№</t>
  </si>
  <si>
    <t>ТСО</t>
  </si>
  <si>
    <t>№ главы, раздела, страницы и пр.</t>
  </si>
  <si>
    <t>Страницы</t>
  </si>
  <si>
    <t>Существующий текст</t>
  </si>
  <si>
    <t>Предложения и замечания</t>
  </si>
  <si>
    <t>Папка с замечанием</t>
  </si>
  <si>
    <t>Комментарии и иная информация</t>
  </si>
  <si>
    <t>Ответственный</t>
  </si>
  <si>
    <t>Статус</t>
  </si>
  <si>
    <t>Глава/Раздел, где отражено устранение замечания</t>
  </si>
  <si>
    <t>Комментарий разработчика</t>
  </si>
  <si>
    <t>Принято</t>
  </si>
  <si>
    <t>Частично принято</t>
  </si>
  <si>
    <t>Не принято</t>
  </si>
  <si>
    <t>Глава 7</t>
  </si>
  <si>
    <t>Глава 11</t>
  </si>
  <si>
    <t>Глава 12</t>
  </si>
  <si>
    <t>Глава 1</t>
  </si>
  <si>
    <t>Глава 4</t>
  </si>
  <si>
    <t>№ п/п</t>
  </si>
  <si>
    <t>Наименование организации</t>
  </si>
  <si>
    <t>Реквизиты письма</t>
  </si>
  <si>
    <t>Общее количество замечаний (предложений)</t>
  </si>
  <si>
    <t>Результаты рассмотрения и учета замечаний (предложений)</t>
  </si>
  <si>
    <t>№п/п</t>
  </si>
  <si>
    <t>Глава</t>
  </si>
  <si>
    <t>Замечание</t>
  </si>
  <si>
    <t>Глава 2</t>
  </si>
  <si>
    <t>Глава 6</t>
  </si>
  <si>
    <t>Глава 9</t>
  </si>
  <si>
    <t>Глава 13</t>
  </si>
  <si>
    <t>Глава 15</t>
  </si>
  <si>
    <t>УЧ Раздел 10</t>
  </si>
  <si>
    <t>УЧ Раздел 12</t>
  </si>
  <si>
    <t>Глава 8</t>
  </si>
  <si>
    <t>Глава 14</t>
  </si>
  <si>
    <t>Глава 16</t>
  </si>
  <si>
    <t>Глава 17</t>
  </si>
  <si>
    <t>Итого</t>
  </si>
  <si>
    <t>учтено</t>
  </si>
  <si>
    <t>1. По главе 1:
- целесообразно представить краткую характеристику города и его климатические характеристики;
- представить описание источников тепловой энергии отдельно по каждой единой теплоснабжающей организации (далее — ЕТО);
- в названии пункта 2.2.12 «Проектный и установленный режим котельных» пропущено слово — «топливный»;
- представить краткие данные по паровым тепловым сетям;
- в таблицах балансов тепловой мощности и тепловой нагрузки изменить наименование показателя: «Максимально допустимое значение тепловой нагрузки на коллекторах станции при аварийном выводе самого мощного пикового котла/турбоагрегата» на «Минимально...» (так как должна быть обеспечена минимально допустимая подача теплоты на отопление и вентиляцию абонентов);
- в таблице 2 от источников №37, 42, 43, 44 не осуществляется регулируемая деятельность, а также отсутствует категория «население». Необходимо уточнить перечень потребителей, подключенных к сетям ЕТО. В случае покрытия исключительно собственных нужд промпредприятий, целесообразно рассмотреть исключение указанных систем из проекта схемы теплоснабжения;
- таблицы 5, 10, 14 содержат информацию, дублирующую информацию форм П 2.1-2.4. Сведения по указанным формам приведены в таблицах ниже. Целесообразно удалить избыточную информацию;
- Необходимо пояснить резкое увеличение коэффициента использования установочной мощности в 2020 г. относительно предыдущих годов (таблица 42);
- в таблице 107 коэффициент использования установочной мощности за 2016-2017 гг. превышает 100%. Необходимо уточнить и привести в соответствие реальным значениям;
- целесообразно выполнить анализ (в том числе графически) параметров тепловых сетей в разделе 3.4;
- в таблицах 183, 185, 188, 189, 190 пропущен источник №35, необходимо привести информацию;
- в таблице 195 значения расчетной нагрузки по следующим котельным существенно отличается от значений договорной нагрузки: котельная №19, источник №10 (отношение расчетной нагрузки к договорной 566%); котельная №3 п. Абагур—Лесной, источник №16 (отношение расчетной нагрузки к договорной 167%). Необходимо уточнить значения договорной и расчетной нагрузки по указанным системам.</t>
  </si>
  <si>
    <t>Глава  1 часть 2</t>
  </si>
  <si>
    <t>2. По части 2 «Источники тепловой энергии» главы 1:
- на странице 48 информация по Западно-Сибирской ТЭЦ приведена некорректно: «Турбине ст. №4 T-100/120-130-2 назначен индивидуальный ресурс в
365 тыс. ч. На 01.01.2021, наработка данной турбины составляет 339 тыс. ч. Учитывая среднегодовую наработку 7300 ч, индивидуальный ресурс турбины будет достигнут в период 2014 г.». Необходимо уточнить и скорректировать год достижения индивидуального ресурса;
- необходимо представить пояснения по ограничению тепловой мощности источников: указать наличие (отсутствие) планов по восстановлению схемы рециркуляции на водогрейных котлах Центральной ТЭЦ и по увеличению пропускной способности трубопроводов до пиковых водогрейных котлов (страницы 44-45 главы 1); при выводе основного оборудования котельных из эксплуатации должна изменяться их установленная тепловая мощность (страница 96 главы 1).</t>
  </si>
  <si>
    <t>Глава  1 часть 3</t>
  </si>
  <si>
    <t>3. По части 3 «Тепловые сети, сооружения на них» главы 1:
- информацию о тепловых сетях, сооружениях на них следует представить отдельно по каждой ЕТО, однако в части 3 данная информация представлена отдельно по каждой системе теплоснабжения и по ЕТО не систематизированы;
- на странице 227 указано: «... для оснащения потребителей приборами учета тепловой энергии в период с 2017 по 2020 гг. необходимо приобретение и установка 2 262 приборов учета». Объемы затрат на оснащение потребителей приборами учета тепловой энергии требуется актуализировать и представить не за ретроспективный период, а на период актуализации схемы теплоснабжения;
- не представлены данные о сроках завершения работ по установке узлов учета тепловой энергии у потребителей;
- на рисунке 18 «Схема тепловых сетей г. Новокузнецка» отсутствуют городские наименования, что затрудняет ориентирование по нему;
- в таблицах 126, 127 и на рисунках 20-29 данные о сроках эксплуатации теплопроводов приведены некорректно: без разбивки на магистральные и распределительные теплопроводы;
- следует представить анализ обоснованности графиков регулирования отпуска тепла в тепловые сети.</t>
  </si>
  <si>
    <t>4. По главе 2 «Существующее и перспективное потребление тепловой энергии на цели теплоснабжения»:
- приведенную в разделе 8 информацию рекомендуется представить в виде приложений к главе 2.</t>
  </si>
  <si>
    <t>5. По главе 4 «Существующие и перспективные балансы тепловой мощности источников тепловой энергии и тепловой нагрузки потребителей»:
- необходимо привести результаты определения зон с недостаточными располагаемыми напорами у потребителей при подключении перспективной тепловой нагрузки к существующим системам централизованного теплоснабжения г. Новокузнецка (отсылка на данный расчет в тексте приведена, но результаты его проведения отсутствуют);
- в тексте к таблице 1 рекомендуется привести пояснение в части большого скачка тепловой нагрузки на Кузнецкой ТЭЦ с 2019 на 2020 год;
- в таблице 1 изменить наименование показатели «Максимально допустимое значение тепловой нагрузки на коллекторах станции при аварийном выводе самого мощного пикового котла/турбоагрегата» на «Минимально допустимое значение тепловой нагрузки на коллекторах станции при аварийном выводе самого мощного пикового котла/турбоагрегата»;
- в таблице 2 изменить наименование показателя «Максимально допустимое значение тепловой нагрузки на коллекторах станции при аварийном выводе самого мощного пикового котла/турбоагрегата» на «Минимально допустимое значение тепловой нагрузки на коллекторах источника тепловой энергии при аварийном выводе самого мощного котла»;
- для таблиц 1 и 2 показатель «Минимально допустимое значение тепловой нагрузки на коллекторах ...»  необходимо рассчитать в соответствии со CП 124.13330.2012 «Свод правил. Тепловые сети. Актуализированная редакция СНиП 41-02-2003».</t>
  </si>
  <si>
    <t>6. По главе 6 «Существующие и перспективные балансы производительности водоподготовительных установок и максимального потребления теплоносителя теплопотребляющими установками потребителей, в том числе в аварийных режимах»:
- на странице 9 некорректно указанно: «Анализ балансов производительности ВПУ и потерь теплоносителя показывает, что производительности ВПУ источников г. Перми достаточно для перспективных режимов». Вышеуказанные сведения следует откорректировать: результаты расчета (таблица 2) показывают наличие дефицита производительности ВПУ котельной профилактория «Бунгурский». Наименование города следует заменить на «Новокузнецк».</t>
  </si>
  <si>
    <t>7. По главе 7 «Предложения по строительству, реконструкции и техническому перевооружению источников тепловой энергии»:
- в таблице 10 изменить наименование показателя «Максимально допустимое значение тепловой нагрузки на коллекторах станции при аварийном выводе самого мощного пикового котла/турбоагрегата» на «Минимально допустимое значение тепловой нагрузки на коллекторах станции при аварийном выводе самого мощного пикового котла/турбоагрегата»;
- в таблице 11 изменить наименование показателя «Максимально допустимое значение тепловой нагрузки на коллекторах станции при аварийном выводе самого мощного  пикового  котла/турбоагрегата»  на  «Минимально  допустимое  значение тепловой нагрузки на коллекторах источника тепловой энергии при аварийном выводе самого мощного котла»;
- для таблиц 10 и 11 показатель «Минимально допустимое значение тепловой нагрузки на коллекторах ...»  необходимо рассчитать  в  соответствии  со CП 124.13330.2012 «Свод правил. Тепловые сети. Актуализированная редакция СНиП 41-02-2003»;
- в таблица 4, 5 некорректно указана электрическая мощность Центральной ТЭЦ на расчетный срок;
- на странице 146 в проект «XXX.01.01.002 «Строительство АБМК 7,4+22=29,4 Гкал/ч для теплоснабжения 7 микрорайона Новоильинского района» необходимо уточнить этапность ввода котельной. Затраты разделены на 3 периода, при этом мощность — на 2.</t>
  </si>
  <si>
    <t>8. По главе 8 «Предложения по строительству, реконструкции и (или) модернизации тепловых сетей»:
- необходимо представить результаты расчетов гидравлических режимов передачи теплоносителя по тепловым сетям с перспективной (на последний год перспективного периода) тепловой нагрузкой в каждой существующей и (или) проектируемой зоне действия источников тепловой энергии;
- необходимо привести предложения по реконструкции тепловых сетей с уменьшением их диаметра в случаях, когда скорость движения теплоносителя по тепловым сетям с учетом перспективной тепловой нагрузки, меньше 0,3 м/с;
- необходимо привести предложения по выводу из эксплуатации тепловых сетей с незначительной тепловой нагрузкой (с относительными потерями тепловой энергии при передаче тепловой энергии по тепловым сетям более 75% от тепловой энергии, отпущенной в рассматриваемые тепловые сети) и предложения по переключению существующей и перспективной тепловой нагрузки на близлежащие тепловые сети;
- в разделе указано: «В связи с принятым в расчете тарифных последствий ограничением роста тарифа на тепловую энергию индексами Минэкономразвития, включение расходов на выполнение реконструкции ветхих тепловых сетей в период с 2021-2032 гг. в полном объеме не представляется возможным. Объем реконструкции ветхих сетей с учетом этих ограничений, принятый на весь срок актуализации схемы теплоснабжения без НДС в ценах 2021 г. составляют 4 513 млн. руб.», при этом выше указано: «необходимый объём инвестиций на реконструкцию тепловых сетей  с  исчерпанным  эксплуатационным  ресурсом,  находящихся в эксплуатации у различных TCO, на 2021 г. составляет 27 908,7 млн. руб. (в ценах 2021 г. без НДС)». Целесообразно рассмотреть несколько вариантов реализации мероприятий по реконструкции тепловых сетей с исчерпанным эксплуатационным ресурсом (например, при установлении тарифа на тепловую энергию по методу альтернативной котельной, либо с использованием других источников финансирования) и привести сравнительный анализ вариантов с указанием изменения потерь в тепловых сетях и повреждаемости тепловых сетей.</t>
  </si>
  <si>
    <t>9. По главе 9 «Предложения по переводу открытых систем теплоснабжения (горячего водоснабжения) в закрытые системы горячего водоснабжения»:
- на страницах 6-8 избыточно приведены доводы разработчика проекта схемы теплоснабжения о нецелесообразности перевода открытых систем ГВС в закрытые;
- на странице 73 указанно: «В качестве основного предусматривается реализация варианта №2 — только закрытие ГBC». Требуется представить комментарии к данной информации;
- предложенные сроки (2023 — 2026 гг.) реализации мероприятий по переводу ГВС на  закрытую  схему  не  соответствуют требованиям  Федерального  закона «О теплоснабжении» №190-ФЗ.</t>
  </si>
  <si>
    <t>10. По главе 11 «Оценка надежности теплоснабжения»:
- целесообразно представить графическое сравнение вероятности безотказной работы и коэффициента готовности для существующего состояния и на последний год расчетного периода, чтобы были видны результаты реализации мероприятий на тепловых сетях по повышению надежности теплоснабжения.</t>
  </si>
  <si>
    <t>11. По главе 12 «Обоснование инвестиций в строительство, реконструкцию, техническое перевооружение и (или) модернизацию»:
- в расчетах необходимо использовать прогнозные индексы-дефляторы из наиболее актуальных опубликованных прогнозов социально-экономического развития;
- в таблицах 36  и  37  (в  шапке  таблицы)  дважды  приведена  строка с наименованиями TCO. Необходимо удалить из таблицы строку с устаревшими наименованиями TCO;
- в главе  отмечено,  что  для  реализации  мероприятий,  разработанных для муниципальных объектов, находящихся в краткосрочной аренде у филиала AO  «Кузбассэнерго»  -  «Межрегиональная  теплосетевая   компания» (ранее — ООО «TCH»), предусмотрено бюджетное финансирование в размере 2,2 млрд руб. (с учетом НДС), но подтверждение (гарантия) об их выделении не предоставлено. При этом, по данным TCO, в соответствии с условиями договоров аренды арендатор обязан поддерживать имущество в рабочем состоянии, а в случае выполнения им реконструкции объектов, права собственности на выполненные неотделимые улучшения перейдут в муниципальную собственность. В сложившихся условиях TCO, эксплуатирующая указанные объекты, не планирует финансировать мероприятия по реконструкции арендуемых тепловых сетей до заключения долгосрочного договора аренды либо концессии. Рекомендуется предоставить подтверждение планов администрации по  передаче  предполагаемых к реконструкции объектов в долгосрочную аренду (концессию) либо по финансированию мероприятий по их реконструкции за счет бюджетных средств.</t>
  </si>
  <si>
    <t>12. По главе 13 «Индикаторы развития систем теплоснабжения городского округа»:
- отсутствуют индикаторы, характеризующие функционирование источников тепловой энергии с комбинированной выработкой тепла и электроэнергии по муниципальному образованию в целом;
- отсутствуют индикаторы, характеризующие динамику изменения показателей тепловых сетей суммарно по ЕТО;
- отсутствуют индикаторы, характеризующие реализацию инвестиционных планов по муниципальному образованию в целом;
- в таблице 3 на стр. 111 и 112 для теплоисточников № 35 и № 36 не приведены (либо приведены некорректно) данные по показателям 5 и 6;
- в таблице 3 на стр. 114 для теплоисточника №42 некорректно приведены показатели 5 и 6 за 2018 год;
- в таблице 14 на странице 178 не представлены ретроспективные данные;
- необходимо включить индикаторы, характеризующие отсутствие зафиксированных фактов нарушения антимонопольного законодательства (выданных предупреждений, предписаний), а также отсутствие применения санкций, предусмотренных Кодексом Российской Федерации об административных правонарушениях, за нарушение законодательства Российской Федерации в сфере теплоснабжения, антимонопольного законодательства Российской Федерации, законодательства Российской Федерации о естественных монополиях.</t>
  </si>
  <si>
    <t>13. По главе 14 «Ценовые (тарифные) последствия»:
- в таблицах с расчетом платы за подключение значится уточнение «(мероприятия по группе № 1)», однако в группировках мероприятий, принятых в актуализации схемы теплоснабжения мероприятия по группе № 1 не всегда или не полностью представляют из себя мероприятия для подключения новых потребителей. Необходимо удалить указанное примечание;
- учитывая, что в большинстве случаев в составе установленной платы за подключение налог на прибыль либо отсутствует, либо очень мал, при прогнозе платы за подключение целесообразно не учитывать налог на прибыль в составе расчетной платы за подключение;
- не приведены сравнительные данные о величинах тарифов, запланированных для TCO в предыдущей актуализации;
- необходимо использовать прогнозные индексы-дефляторы из наиболее актуальных опубликованных прогнозов социально-экономического развития.</t>
  </si>
  <si>
    <t>14. По главе 15 «Реестр единых теплоснабжающих организаций»:
- на рисунках 1-5,  16, 20,  32  не  указаны  городские  наименования,  что затрудняет ориентирование по данным рисункам;
- в таблице 7 не приведено описание границ зоны деятельности ЕТО №9 ООО «Разрез Бунгурский-Северный» (система теплоснабжения (далее — CTC) №42);
- в таблице 5 «Сравнительный анализ ...» по ряду CTC в зонах деятельности ЕТО №№3, 6, 7, 9 не указаны данные о емкости тепловых сетей, располагаемой тепловой мощности теплоисточников. Сведения в таблице 5 требуется представить в полном объеме. Следует иметь ввиду, что если в соответствии с направленным разработчиком схемы теплоснабжения запросом теплоснабжающими/теплосетевыми организациями информация не представлена, то характеристики тепловых сетей следует указывать на основании информации, раскрываемой теплоснабжающими, теплосетевыми организациями в соответствии со стандартами раскрытия информации теплоснабжающими организациями, теплосетевыми организациями и органами регулирования, утвержденными постановлением Правительства Российской Федерации от 5 июля 2013 г. №570.</t>
  </si>
  <si>
    <t>15. По главе 16 «Реестр проектов схемы теплоснабжения»:
- не представлены документы, подтверждающие согласие администрации города Новокузнецка на финансирование мероприятий схемы теплоснабжения (из таблицы 2 следует, что с целью реализации мероприятий по «Проекту на тепловых сетях и сооружениях на них» планируется использовать бюджетные средства — 3 732 789 тыс. руб.);
- в таблице 2 объемы капитальных затрат приведены без указания состава (с НДС или без НДС);
- отсутствуют затраты по мероприятиям 03.01.04.014 и 003.01.04.0 17.</t>
  </si>
  <si>
    <t>16. По главе 17 «Замечания и предложения к проекту схемы теплоснабжения»:
- в названии таблиц 3-5 необходимо изменить «...город Пермь на период до 2035 года» на «...город Новокузнецк на период до 2032 года».</t>
  </si>
  <si>
    <t>УЧ Раздел 3</t>
  </si>
  <si>
    <t xml:space="preserve">17. По разделу 3 «Существующие и перспективные балансы теплоносителя»:
- не представлен анализ данных, приведенных в таблицах.  </t>
  </si>
  <si>
    <t>УЧ Раздел 5</t>
  </si>
  <si>
    <t>18. По разделу 5 «Предложения по строительству, реконструкции, техническому перевооружению и модернизации источников тепловой энергии»:
- дополнить раздел детальной информацией о мероприятиях по продлению ресурса действующего генерирующего оборудования источников тепловой энергии в связи с его физическим износом (с указанием конкретных мероприятий в отношении каждой единицы генерирующего оборудования и сроков их проведения) в части:
ТГ-11 (20 МВт) Кузнецкой ТЭЦ (согласно приведенным данным, продленный парковый ресурс указанного оборудования, эксплуатация которого запланирована до 2032 года, выработан более чем на 96%, при этом в вышеуказанном разделе приведена только общая информация о том, что схема теплоснабжения предполагает своевременное проведение экспертизы промышленной безопасности для основного оборудования с устранением выявленных дефектов по результатам таких экспертиз);
ТГ-2 (50 МВт), ТГ—4 (100 МВт), ТГ-5 (110 МВт) и ТГ-б (110 МВт) Западно-Сибирской ТЭЦ (согласно приведенным данным, продленный парковый ресурс указанного оборудования, эксплуатации которого запланирована до 2032 года, выработан более чем на 89%, при этом в вышеуказанном разделе приведена только общая информация о том, что схема теплоснабжения предполагает своевременное проведение экспертизы промышленной безопасности для основного оборудования с устранением выявленных дефектов по результатам таких экспертиз);
- скорректировать приведенные в таблице 29 данные о прогнозной установленной электрической и тепловой мощности Центральной ТЭЦ к концу прогнозного периода (согласно приведенным данным, установленная электрическая мощность электростанции снижается к концу прогнозного периода до 24 МВт, при этом с учетом планов по выводу из эксплуатации и модернизации генерирующего оборудования электростанции ее установленная электрическая мощность должна составить 48 МВт (в эксплуатации остаются два турбогенератора ПP-24-2,9 (2x24 МВт));
- уточнить данные  о сроках  проведения  мероприятий  по  модернизации с перемаркировкой ТГ-6 (30 МВт) Центральной ТЭЦ, приведенные в таблице 29 (в таблице указан 2001 год, совпадающий с годом ввода в эксплуатацию данного оборудования, при этом в таблице 30 указанного раздела указан 2023 год).</t>
  </si>
  <si>
    <t>19. По разделу 10 «Решение о присвоении статуса единой теплоснабжающей организации (организациям)»:
- в таблице 77 «Реестр зон деятельности ...» не приведено описание границ зоны деятельности ЕТО № 9 ООО «Разрез Бунгурский-Северный» (CTC № 42);
- в таблице 78 по ряду CTC не указаны данные о емкости тепловых сетей, располагаемой тепловой мощности теплоисточников. Сведения в таблице 5 требуется представить в полном объеме.</t>
  </si>
  <si>
    <t>20. По разделу 12 «Решения по бесхозяйным тепловым сетям»:
- на странице 151 указанно: «Бесхозяйные сети, непосредственно присоединенные к тепловым сетям ООО «СибЭнерго», официально не признаны таковыми. На текущий момент проводится процедура присвоения данным тепловым сетям статуса бесхозяйных. Для дальнейшей разработки схемы теплоснабжения примем допущение, что указанные сети будут признаны бесхозяйными и будут переданы в обслуживание и эксплуатации ООО «СибЭнерго». Таким образом решения по бесхозяйным тепловым сетям, непосредственно присоединенным к тепловым сетям ООО «СибЭнерго», на момент актуализации схемы теплоснабжения не приняты. Требуется представить информацию о выборе организации, уполномоченной на эксплуатацию вышеуказанных бесхозяйных тепловых сетей.</t>
  </si>
  <si>
    <t>Общие</t>
  </si>
  <si>
    <t xml:space="preserve">21. Общие замечания и предложения к проекту схемы теплоснабжения:
- в главе 13 обосновывающих материалов приведен рост повреждаемости тепловых сетей, а также рост среднего срока эксплуатации тепловых сетей. В главах 5 и 8 обосновывающих материалов рекомендуется рассмотреть (привести) варианты реализации мероприятий по реконструкции тепловых сетей в связи с исчерпанием эксплуатационного ресурса, которые приведут к снижению повреждаемости тепловых сетей и среднего срока эксплуатации тепловых сетей;
- в проекте схемы теплоснабжения не в полной мере реализованы принципы приоритетного использования комбинированной выработки электрической и тепловой энергии. Так, в главе 5 в пункте 2.2.1 раздела 2.2 «Варианты изменения зоны теплоснабжения Кузнецкой ТЭЦ» обосновывающих материалов выполнена оценка переключения потребителей Байдаевской и Зыряновской котельных на теплоснабжение от Кузнецкой ТЭЦ. В главе 5 «Мастер-план» на странице 10 обосновывающих материалов, представлена информация, что по итогам выполнения оценки эффективности мероприятий по переключению зон теплоснабжения выполнена на основании результатов сравнения совокупной необходимой валовой выручки в зонах рассматриваемых источников теплоснабжения до и после реализации мероприятий, затрат на реализацию мероприятии и простого срока окупаемости инвестиций содержится вывод о высокой эффективности реализации данного мероприятия. Однако в состав рекомендованного варианта развития систем теплоснабжения города данные мероприятия не включены. Также не включены в состав рекомендованного варианта мероприятия по переключению потребителей АРК и БЦК на ЗPK, эффективность которых описана в разделе 2.3;
- представленные тарифно-балансовые модели,  выполненные  в  формате MS Excel, приведены без формул и расчетов (данные вставлены значениями). Следует привести тарифно-балансовые модели в виде расчетных моделей, а не в виде значений, демонстрирующих результаты расчетов;
- согласовать мероприятия по модернизации и выводу из эксплуатации генерирующего оборудования и сроки их проведения с утвержденной Схемой и программой развития ЕЭС России на 2021-2027 годы (далее - СиПР ЕЭС), а также с собственником генерирующего оборудования в части:
ТГ-3 (16 МВт) и ТГ-5 (15 МВт) Центральной ТЭЦ (в схеме теплоснабжения запланированы мероприятия по выводу из эксплуатации данного оборудования в 2023 году, при этом в СиПР ЕЭС указанная информация отсутствует);
ТГ-4 (29 МВт, 97,1 Гкал/ч) и ТГ-6 (30 МВт, 133,9 Гкал/ч) Центральной ТЭЦ (в  схеме  теплоснабжения  запланированы  мероприятия  по  модернизации  ТГ-4 с перемаркировкой до ПP-24-2,9/0,25 (24 МВт, 97,1 Гкал/ч) в 2022 году и ТГ-6 с перемаркировкой до ПP-24—2,9—2 (24 МВт, 133,9 Гкал/ч) в 2023 году, при этом в СиПР ЕЭС указанная информация отсутствует);
- привести в соответствие данные о сроках модернизации водогрейных котлов
ст. №№9, 10, 11 и 12 Центральной ТЭЦ, приведенные в текстовой части и в таблице 29 раздела 5 «Предложения по строительству, реконструкции, техническому перевооружению и модернизации источников тепловой энергии» утверждаемой части (в текстовой части приведены 2025, 2026, 2027 и 2028 годы соответственно, а в таблице приведены 2023, 2024, 2025 и 2026 годы соответственно);
- дополнить схему теплоснабжения необходимыми разъяснениями и уточнить прогнозную динамику показателей деятельности электростанций города в связи со следующим:
в части прогнозной динамики установленной тепловой мощности:
- на Центральной ТЭЦ в 2023 году установленная тепловая мощность снижается на 222,5 Гкал/ч, при этом в 2023 году на электростанции запланированы мероприятия по выводу из эксплуатации ТГ—3 (58,5 Гкал/ч), ТГ-5 (57,5 Гкал/ч), бойлерной установки ОБ-1 (77 Гкал/ч) и установки XBO №3 (76,5 Гкал/ч), в результате чего установленная тепловая мощность электростанции должна снизиться на 262,5 Гкал/ч;
в части прогнозной динамики удельного расхода условного топлива (далее — УРУ'Г) на отпуск электрической и тепловой энергии:
- на Кузнецкой ТЭЦ начиная с 2021 года до конца прогнозного периода УPУT на отпуск тепловой энергии остается неизменным, при этом в указанный период отпуск тепловой энергии увеличивается на 208,7 тыс. Гкал (+10%);
- на Центральной ТЭЦ в течение прогнозного периода УPУT на отпуск тепловой энергии остается практически неизменным, при этом отпуск тепловой энергии увеличивается на 282,7 тыс. Гкал (+25%);
- дополнить   схему   теплоснабжения   необходимыми   разъяснениями о различающихся прогнозных показателях работы Кузнецкой ТЭЦ, приведенных в актуализированном проекте схемы теплоснабжения, от аналогичных показателей, приведённых в предыдущей редакции схемы теплоснабжения (среднее за </t>
  </si>
  <si>
    <t>В зоне деятельности 29-ти котельных ООО «СибЭнерго», в связи с передачей в эксплуатацию ООО «ЭнергоТранзит» котельных АРК, ЗРК, БЦК, КЦК, с 01.01.2022 г. организованы:
новое ЕТО ООО «ЭнергоТранзит» в зоне деятельности АРК, ЗРК, БЦК, КЦК
ранее действующее ЕТО ООО «СибЭнерго» в зоне деятельности оставшихся 25-ти котельных (без объединения в ЕТО ООО «ЭнергоТранзит»).</t>
  </si>
  <si>
    <t>Табл. 17.1, стр.153, наименование проекта 004.01.02.013 с суммой затрат 2848 тыс. руб. заменить на «Техническое перевооружение ВПУ с заменой насосного оборудования котельной ОЦ Таргай»</t>
  </si>
  <si>
    <t>Дополнительно направляем файл excel «Балансы ТЭ СибЭнерго_Эн. Транзит с выделением регулируемых на 2023, 12.09.22 г.» с балансами ТЭ по котельным и удельными расходами топлива на 2023 г.</t>
  </si>
  <si>
    <t>Все книги</t>
  </si>
  <si>
    <t>ООО «Сибэнерго»
ООО «ЭнергоТранзит»</t>
  </si>
  <si>
    <t>Таблица 6.4 - Изменение мощности основного оборудования Центральной ТЭЦ в результате реализации мероприятий.
В 2023 г. указана модернизация энергетических котлов № 1-3 и вывод из эксплуатации № 4-6. Модернизация и вывод из эксплуатации не планируется.</t>
  </si>
  <si>
    <t>ООО «ЭнергоТранзит»</t>
  </si>
  <si>
    <t>На 2023 г. отпуск тепловой энергии указан в объеме 1348,6 тыс.Гкал. Ранее направлено письмо о необходимости снижения отпуска тепловой энергии на 2023 год до 1192,496 тыс.Гкал.
С 2022 г. указана выработка электроэнергии в конденсационном режиме, при этом турбогенератор №4 с конденсатором выведен из эксплуатации с 2022 г.</t>
  </si>
  <si>
    <t>Глава 7. Таблица 6.4 - Изменение мощности основного оборудования Центральной ТЭЦ в результате реализации мероприятий.</t>
  </si>
  <si>
    <t xml:space="preserve">Глава 10. Таблица П45.1. Топливно-энергетический баланс Центральной ТЭЦ, в зоне деятельности ЕТО 03 ООО «ЭнергоТранзит».
УЧ. Таблица 8.3 – Таблица П45.1. Топливно-энергетический баланс Центральной ТЭЦ, в зоне деятельности ЕТО 03 ООО «ЭнергоТранзит».
</t>
  </si>
  <si>
    <t>Глава 1.Том 1</t>
  </si>
  <si>
    <t>Стр 69.</t>
  </si>
  <si>
    <t>Фактически по промпару остался только Ширпотреб №1. Все остальное выведено из эксплуатации.</t>
  </si>
  <si>
    <t>Табл 2.43</t>
  </si>
  <si>
    <t>Перечень и характеристики приборов учета тепловой энергии и теплоносителя ЦТЭЦ. Данные в приложении.</t>
  </si>
  <si>
    <t>Стр 81</t>
  </si>
  <si>
    <t>Первый абзац – убрать склад химреагентов (выведен из эксплуатации)</t>
  </si>
  <si>
    <t>Вместо двух абзацев про ХВО №3 написать:"ХВО №3 введена в эксплуатацию в 1983 году. В настоящее время оборудование ХВО №3, участвующее в приготовлении химочищенной воды выведено из эксплуатации. В работе находятся только баки аккумуляторы горячей воды."</t>
  </si>
  <si>
    <t>Стр 85</t>
  </si>
  <si>
    <t xml:space="preserve">Добавить про ХВО №1.
Кроме подпитки энергетических котлов, в связи с выводом из эксплуатации оборудования ХВО №3 на ХВО №1 выполнена модернизация с разработкой схемы аварийной подачи химочищенной воды при возникновении аварийных ситуаций на тепловых сетях. 
При возникновении аварийной ситуации (разрыв сетевого трубопровода, аварийной остановки оборудования химводоочистки №2 в отопительный сезон и т.д. ) для восстановления рабочих параметров (давление, расход) обратной сетевой воды на ТЭЦ предусмотрена аварийная схема подачи химочищенной воды в обратные сетевые трубопроводы на всас сетевого насоса №4 бойлерной установки. </t>
  </si>
  <si>
    <t>Золошлакоотвал не принадлежит ООО «ЭнергоТранзит» Он находится в КУМИ.
Предлагается написать так: 
Золошлаковые отходы (шламовые сточные воды) от ТЭЦ по системе шламопроводов поступают в шламонакопитель ООО «ЭнергоТранзит», расположенный в северной части промзоны недалеко от д. Митино.
 В связи с тем, что в настоящее время в качестве основного топлива ТЭЦ используется природный газ и сжигание угля (резервного топлива) производится только в период планового отключения газопровода природного газа, объем воды, подаваемый на гидрозолоуловительные системы, как и сброс шламовых вод в шламонакопитель значительно снижен в сравнении с проектными данными.</t>
  </si>
  <si>
    <t>Табл. 4.1 Стр. 11</t>
  </si>
  <si>
    <t>Производительность ВПУ ЭнергоТранзит с 2023 г до 2032 г – 900 т/ч. – снижение связано с выводом из эксплуатации ХВО №3.</t>
  </si>
  <si>
    <t>Табл 7.1 Стр 40</t>
  </si>
  <si>
    <t>Производительность с 2023 г до 2032 г – 900 т/ч.
Расчетный часовой расход для подпитки системы теплоснабжения необходимо пересчитать.</t>
  </si>
  <si>
    <t>Справочно: прошу проверить данные по подпитке тепловых сетей. Данные в приложении.</t>
  </si>
  <si>
    <t>Глава 7 Таблица 6.4 – Изменение мощности основного оборудования Центральной ТЭЦ в результате реализации мероприятий</t>
  </si>
  <si>
    <t>Указано что бойлер №1 с 2023 года выводится из эксплуатации. Данная информация не верная.
Приложение в Excel</t>
  </si>
  <si>
    <t>Глава 7 Таблица 13.1 – Балансы тепловой мощности источников тепловой энергии, функционирующих в режиме комбинированной выработки электрической и тепловой энергии, в зоне деятельности единой теплоснабжающей организации №01-03, Гкал/ч (таблица П34.1 МУ)</t>
  </si>
  <si>
    <t>Приложение в Excel</t>
  </si>
  <si>
    <t>Стр. 149-150</t>
  </si>
  <si>
    <t>Глава 7 Таблица 17.1 – Сводный реестр мероприятий, относимых на тепловую энергию (в прогнозных ценах, без НДС)</t>
  </si>
  <si>
    <t>• Проект 003.01.04.002 «Установка системы автоматической пожарно-охранной сигнализации (АПС) и установки автоматического пожаротушения (АУПТ) на
• кабельный полуэтаж здания водогрейной котельной котельного цеха ТЭЦ» 
• Стоимость реализации мероприятия на 2022 г – 1690 тыс. руб. без НДС (не облагается налогом)
• Проект 003.01.04.004 «Модернизация системы сточных вод водоподготовительных установок ХВО №1,2 в систему ГЗУ» Стоимость реализации мероприятия на 2022 г – 690 тыс. руб. без НДС (не облагается налогом)
• Проект 003.01.04.008 «Перевод хозбытовых стоков в колодец АО "ЕВРАЗ ЗСМК"» Стоимость реализации мероприятия на 2023 г – 1350 тыс. руб. без НДС (не облагается налогом)
• Проект 003.01.04.009 «Котельный цех. Пиковая водогрейная котельная. Реконструкция системы рециркуляции сетевой воды» Стоимость реализации мероприятия на 2023 г – 680 тыс. руб. без НДС (не облагается налогом)
• В перечне отсутствует Проект реконструкции турбогенератора №4. Необходимо добавить. Стоимость реализации мероприятия на 2023 г – 4570 тыс. руб. без НДС</t>
  </si>
  <si>
    <t>Замечания с Схеме теплоснабжения до 2032 года свод.docx</t>
  </si>
  <si>
    <t>Замечания к Схеме теплоснабжения корректировка на 2023 г 12.09.22.docx</t>
  </si>
  <si>
    <t>Балансы ТЭ СибЭнерго_Эн. Транзит с выделением регулируемых на 2023, 12.09.22 г..xlsx</t>
  </si>
  <si>
    <t>Плахута</t>
  </si>
  <si>
    <t>Ларионова</t>
  </si>
  <si>
    <t>принято и устранено</t>
  </si>
  <si>
    <t>Ларионова
Плахута</t>
  </si>
  <si>
    <t>Субочев</t>
  </si>
  <si>
    <t>Юхов</t>
  </si>
  <si>
    <t>Глава 1 таблица 5.8 строка 5 годовое потребление за 2021 год исходя из пересланного файла 21.06.2022 г должно составлять 1009793 Гкал</t>
  </si>
  <si>
    <t>АО «Кузнецкая ТЭЦ»</t>
  </si>
  <si>
    <t>стр. 67-68, 70, 115-116, 123-125, 127-128 тома 2 утверждаемой части; стр. 19, 24-25 Главы 1 том 1</t>
  </si>
  <si>
    <t>ООО «Энерготранзит», ООО «НТК», ООО «Сибэнерго», ООО «Теплоснаб», ООО «ЭнергоСеть», ООО «Шахта «Юбилейная», ООО «Независимая служба аварийных комиссаров» - ТСО</t>
  </si>
  <si>
    <t>С учетом вступления в силу с 01.09.2022 критериев ТСО необходимо проверить всю схему на корректность в части отнесения к ТСО таких организаций как ООО «Энерготранзит», ООО «НТК», ООО «Сибэнерго», ООО «Теплоснаб», ООО «ЭнергоСеть», ООО «Шахта «Юбилейная», ООО «Независимая служба аварийных комиссаров» (стр. 67-68, 70, 115-116, 123-125, 127-128 тома 2 утверждаемой части; стр. 19, 24-25 Главы 1 том 1). В частности, ООО «НТК» должно быть исключено из зоны действия источника КузТЭЦ, т.к. в этой зоне указанная компания критериям теплосетевых организаций не соответствует.</t>
  </si>
  <si>
    <t>Практически по всем главам схемы фигурируют «неопределенная ЕТО» и «неопределенная ТСО» со своими цифровыми показателями (например, стр. 103, 107, 109, 113 тома 2 утверждаемой части). Не совсем понятно что это.</t>
  </si>
  <si>
    <t>УЧ Том 1</t>
  </si>
  <si>
    <t>Стр.36, табл.1.7</t>
  </si>
  <si>
    <t>Величина потребления тепловой энергии (сбыт)</t>
  </si>
  <si>
    <t>В 2021 заменить на 1716614 Гкал</t>
  </si>
  <si>
    <t>Стр.65, табл. 2.7</t>
  </si>
  <si>
    <t>Балансы тепловой мощности источников</t>
  </si>
  <si>
    <t>Присоединенная договорная тепловая нагрузка ЕТО №1 КТЭЦ:
 2020 (на 01.01.2021) – 894,66 Гкал/ч
 2021 (на 01.01.2022) – 899,439 Гкал/ч</t>
  </si>
  <si>
    <t>Стр.107, табл. 9.3</t>
  </si>
  <si>
    <t>Стр 68, 
Раздел 2  пункт 2.</t>
  </si>
  <si>
    <t>Стр.118</t>
  </si>
  <si>
    <t>Радиус эффективного теплоснабжения</t>
  </si>
  <si>
    <t xml:space="preserve">Объем инвестиций на источниках по 
ТСО г. Новокузнецка на период до 2032 г. (в ценах 2022 г., без НДС)
</t>
  </si>
  <si>
    <t xml:space="preserve">      «В рамках настоящей актуализации предполагается, что сохраняемое паросиловое оборудование Кузнецкой ТЭЦ будет включено в программу модернизации тепловых электростанций до 2035 года. 
      Затраты на проведение мероприятий по модернизации основного паросилового оборудования Кузнецкой ТЭЦ должны быть отнесены на электрическую мощность и в тарифных последствиях для теплоснабжения не отражаются.
</t>
  </si>
  <si>
    <t>«Затраты на реализацию мероприятий Кузнецкой ТЭЦ представлены в разделе 17</t>
  </si>
  <si>
    <t>В разделе 2 приведено формальное описание методики расчетов в соответствии с Методическими указаниями со ссылкой на таблицы расчетов результирующих радиусов эффективного теплоснабжения для точек сброса тепловой мощности представленные в Главе 7, выполненные по другой методике.
Замечания к расчетам, представленным в Главе 7 приведены ниже.</t>
  </si>
  <si>
    <t>Исключить инвестиции в размере 777880 тыс.руб на 2025 год</t>
  </si>
  <si>
    <t>Исключить два указанных абзаца на стр.118 в связи с тем, что Стратегией компании не предполагается участие КузТЭЦ в программе ДПМ и, соответственно, в программу модернизации тепловых электростанций до 2035 года КузТЭЦ не будет включена.</t>
  </si>
  <si>
    <t>Раздела 17 в Утверждаемой части нет. Заменить на Главу 7</t>
  </si>
  <si>
    <t>УЧ Том 2</t>
  </si>
  <si>
    <t>Стр. 11, табл.6.1</t>
  </si>
  <si>
    <t xml:space="preserve">Стр. 38, табл. 6.2
Стр.67, табл. 6.11
</t>
  </si>
  <si>
    <t>Стр. 85, табл.8.1</t>
  </si>
  <si>
    <t>Объемы строительства ТС в зоне ЕТО для обеспечения перспективной нагрузки</t>
  </si>
  <si>
    <t>Объемы реконструкции ТС в зоне ЕТО для обеспечения перспективной нагрузки</t>
  </si>
  <si>
    <t>Топливно-энергетический баланс Кузнецкой ТЭЦ (строка отпуск тепловой энергии)</t>
  </si>
  <si>
    <t>Замечания аналогичные замечаниям к гл. 8</t>
  </si>
  <si>
    <t>Отпуск ТЭ на 2023 г. принять 2 106,08 тыс. Гкал. Данные учитываются РЭК Кузбасса при утверждении тарифов на тепловую энергию на 2023 год.</t>
  </si>
  <si>
    <t>реестр заявок КузТЭЦ
реестр заявок ЗСТЭЦ</t>
  </si>
  <si>
    <t>Глава 1 Том 1</t>
  </si>
  <si>
    <t>Стр. 32. Табл. 2.3</t>
  </si>
  <si>
    <t>Столбцы значения УТМ, Гкал/ч откорректировать. Данные в приложении</t>
  </si>
  <si>
    <t>Стр. 63, табл. 2.38, примечания</t>
  </si>
  <si>
    <t>АО «Межрегиональная теплосетевая компания»</t>
  </si>
  <si>
    <t>Присоединенная договорная тепловая нагрузка в горячей воде, Гкал/ч – 820,4</t>
  </si>
  <si>
    <t>Протяженность сетей АО «Кузбассэнерго» в контуре ЕТО №1; Материальная характеристика</t>
  </si>
  <si>
    <t>Протяженность сетей АО «Кузбассэнерго» в контуре ЕТО №2; Материальная характеристика</t>
  </si>
  <si>
    <t>Способ прокладки сетей АО «Кузбассэнерго» в контуре ЕТО №1</t>
  </si>
  <si>
    <t>Способ прокладки сетей АО «Кузбассэнерго» в контуре ЕТО №2</t>
  </si>
  <si>
    <t>Материальная характеристика сетей АО «Кузбассэнерго» в контуре ЕТО №1</t>
  </si>
  <si>
    <t>Материальная характеристика сетей АО «Кузбассэнерго» в контуре ЕТО №2</t>
  </si>
  <si>
    <t>Стр. 144, таб. 3.7</t>
  </si>
  <si>
    <t>Стр.155-166, табл. 3.11, 3.12, 3.13</t>
  </si>
  <si>
    <t>Стр.168-173, табл. 3.15, 3.16, 3.17</t>
  </si>
  <si>
    <t>Стр.175, табл. 3.18</t>
  </si>
  <si>
    <t>АО «Кузбассэнерго»</t>
  </si>
  <si>
    <t>Присоединенная договорная тепловая нагрузка в горячей воде на 01.01.2022, Гкал/ч – 899,439</t>
  </si>
  <si>
    <t>Не соответствует предоставленным данным для проектирования</t>
  </si>
  <si>
    <t>Нет бесканальной прокладки, не соответствует предоставленным данным для проектирования</t>
  </si>
  <si>
    <t>Исходные данные таб. 4.3 МТСК от КузТЭЦ</t>
  </si>
  <si>
    <t>Стр. 224-225, табл. 3.47, 3.48</t>
  </si>
  <si>
    <t>Повреждаемость</t>
  </si>
  <si>
    <t>По ЕТО № 1:
2017 – 437 шт
2018 – 702 шт.
2019 – 652 шт.
2020 – 764 шт.
2021 – 771 шт.</t>
  </si>
  <si>
    <t>Стр.250</t>
  </si>
  <si>
    <t>Стр.249, таб.3.58</t>
  </si>
  <si>
    <t>Стр.312, таб.5.8</t>
  </si>
  <si>
    <t>Стр.327, таб.61</t>
  </si>
  <si>
    <t>«… двух теплосетевых районов…»</t>
  </si>
  <si>
    <t>«… трех теплосетевых районов…»</t>
  </si>
  <si>
    <t>Сведения о наличии коммерч. ПУ</t>
  </si>
  <si>
    <t>Величина потребления тепловой энергии</t>
  </si>
  <si>
    <t>Присоединенная договорная тепловая нагрузка в горячей воде в контуре ЕТО №1</t>
  </si>
  <si>
    <t xml:space="preserve">2020 (на 01.01.2021) – 894,66 Гкал/ч
2021 (на 01.01.2022) – 899,439 Гкал/ч </t>
  </si>
  <si>
    <t>Исходные данные таб. 4.22</t>
  </si>
  <si>
    <t>Глава 1 Том 2</t>
  </si>
  <si>
    <t>Стр.13, табл. 7.2</t>
  </si>
  <si>
    <t>Стр. 76 табл. 9.1</t>
  </si>
  <si>
    <t>Стр. 226, табл. 11.23</t>
  </si>
  <si>
    <t>Годовой расход теплоносителя источников тепловой энергии в хзоне деятельности ЕТО №1</t>
  </si>
  <si>
    <t>Плата за подключение для АО «Кузбассэнерго» (филиал «Межрегиональная теплосетевая компания»)</t>
  </si>
  <si>
    <t>Заменить 2020 г.: на ГВС 4666,3, на норм. утчеки 782,89, на сверхнорм.утечки 1256,56</t>
  </si>
  <si>
    <t>Для АО «Кузбассэнерго» скорректировать по годам в соответствии  с табл. 11.24</t>
  </si>
  <si>
    <t>Стр. 15, табл. 2.2</t>
  </si>
  <si>
    <t>Стр.229-254, Приложение 1</t>
  </si>
  <si>
    <t>В наименовании таблицы 2020 г</t>
  </si>
  <si>
    <t>Подключения к источнику КТЭЦ (ЕТО №1)</t>
  </si>
  <si>
    <t>Заменить на 2021 г. В 2021 заменить на 1716614 Гкал</t>
  </si>
  <si>
    <t>Исключить потребителей под следующими уникальными номерами:
1,2,4,5,6,9,12,16,22,23,25,27,28,29,37,39,48,49,50,51,52,57,58,60,61,62,63,164,240,241,242,243,402,404,405,406,409,412,413,421,423,424,425,426,441,442,443,444,445,446,447,448,449,450,452,453,454,456,458,459,460,461,462,463,464,466,467,468,537,538,541,542,558,561,567,
Добавить объекты согласно приложению «реестр заявок КузТЭЦ»
Добавить объекты согласно приложению «реестр заявок ЗСТЭЦ»</t>
  </si>
  <si>
    <t>Исходные данные таб. 5.4</t>
  </si>
  <si>
    <t>реестр заявок КузТЭЦ</t>
  </si>
  <si>
    <t>Стр. 8, табл. 2.1</t>
  </si>
  <si>
    <t>Присоединенная договорная тепловая нагрузка ЕТО №1 КТЭЦ некорректная по годам:
2020 (на 01.01.2021) – 894,66 Гкал/ч
2021 (на 01.01.2022) – 899,439 Гкал/ч</t>
  </si>
  <si>
    <t>Глава 5</t>
  </si>
  <si>
    <t>Раздел 2.2 стр. 21, последний абзац</t>
  </si>
  <si>
    <t>Вывод на стр.21:
«…Однако, такие соглашения не заключены и их заключение, исходя из информации от ЕТО, не планируется. В связи с чем описанные выше мероприятия в схему теплоснабжения не включаются.»</t>
  </si>
  <si>
    <t>Несмотря на вывод, приведенный на стр.21, начиная со стр. 22 в Главе 5 приведены два варианта развития зон теплоснабжения КТЭЦ из предыдущей актуализации.
Предлагаем дать пояснение следующего содержания:
« Описание вариантов развития зон теплоснабжения КТЭЦ, разработанных в предыдущей актуализации, приведено справочно»</t>
  </si>
  <si>
    <t>В Главе 5 перечень мероприятий, реализуемых в зоне деятельности ЕТО АО "Кузнецкая ТЭЦ" в случае отнесения г. Новокузнецка к ценовой зоне теплоснабжения, изложить в редакции, приведенной в Приложении 1.</t>
  </si>
  <si>
    <t>Ст.3 ФЗ-190 О теплоснабжении</t>
  </si>
  <si>
    <t>Стр. 26, табл. 5.1</t>
  </si>
  <si>
    <t>Всего подпитка тепловой сети</t>
  </si>
  <si>
    <t>Табл.5.1 стр.26</t>
  </si>
  <si>
    <t>Данные учитываются РЭК Кузбасса при утверждении тарифов на тепловую энергию на 2023 год.</t>
  </si>
  <si>
    <r>
      <t>Предлагаем (на уровне среднего факта за 3 года без прироста отпуска) изменить отпуск тепловой энергии в зоне действия КузТЭЦ (в Гкал) на 2023г.  
Производство теплоносителя на 2023 г. - 6620,54 тыс м</t>
    </r>
    <r>
      <rPr>
        <vertAlign val="superscript"/>
        <sz val="10"/>
        <color theme="1"/>
        <rFont val="Times New Roman"/>
        <family val="1"/>
        <charset val="204"/>
      </rPr>
      <t>3</t>
    </r>
  </si>
  <si>
    <r>
      <t>Перспективный расход воды на компенсацию потерь и затрат теплоносителя.
Производство теплоносителя на 2023 г. - 6606,53 тыс м</t>
    </r>
    <r>
      <rPr>
        <vertAlign val="superscript"/>
        <sz val="10"/>
        <color theme="1"/>
        <rFont val="Times New Roman"/>
        <family val="1"/>
        <charset val="204"/>
      </rPr>
      <t>3</t>
    </r>
  </si>
  <si>
    <t xml:space="preserve">Представленные расчеты РЭТ в табл. 16.1, 16.2, 16.3.  не соответствуют методике определения радиуса эффективного теплоснабжения, приведенной в Приложении №40 к Методическим указаниям. </t>
  </si>
  <si>
    <t>Раздел 16 стр. 68;
табл. 16.1, 16.2, 16.3.</t>
  </si>
  <si>
    <t>Несмотря на формальное описание методики расчетов в соответствии с Методическими указаниями, фактически приведенные в разделе 16 Главы 7 (табл. 16.1, 16.2, 16.3) результаты расчетов повторяют значения, полученные при расчете по другой методике в предыдущих актуализациях схемы теплоснабжения (на 2021-2022 год). 
Отмечаем, что принятое в схеме решение о включении в состав документа результатов расчета радиуса эффективного теплоснабжения, не соответствующих утвержденной методике (Приложение №40 к Методическим указаниям), может привести к разногласиям в части обоснованности согласования или отказа в согласовании подключения новых потребителей к системам централизованного теплоснабжения.</t>
  </si>
  <si>
    <t>Стр.18</t>
  </si>
  <si>
    <t xml:space="preserve">      «В рамках настоящей актуализации предполагается, что сохраняемое 3паросиловое оборудование Кузнецкой Т4ЭЦ будет включено в программу модернизации тепловых электростанций до 2035 года. 
      Затраты на проведение мероприятий по модернизации основного паросилового оборудования Кузнецкой ТЭЦ должны быть отнесены на электрическую мощность и в тарифных последствиях для теплоснабжения не отражаются.</t>
  </si>
  <si>
    <t>Исключить два указанных абзаца на стр.118 в связи с тем, что Стратегией компании не предполагается участие КузТЭЦ в программе ДПМ и, соответственно, в программу модернизации тепловых электростанций до 2035 года КузТЭЦ не будет включена..</t>
  </si>
  <si>
    <t>«Схемой теплоснабжения предусматривается ….. строительство новой дымовой трубы, для улучшения экологической обстановки</t>
  </si>
  <si>
    <t>Исключить из Главы 7 мероприятие по строительству новой дымовой трубы.
Перенести данное мероприятие в Главу 5 Мастер-план в составе варианта, реализуемого в случае внедрения целевой модели рынка тепловой энергии в  городе Новокузнецка</t>
  </si>
  <si>
    <t>Стр.19. Табл. 6.1</t>
  </si>
  <si>
    <t>Стр.139. Табл.17.1</t>
  </si>
  <si>
    <t>Сводный реестр мероприятий, относимых на тепловую энергию (в прогнозных ценах, без НДС)</t>
  </si>
  <si>
    <t>Всего по источнику в столбце «Производительность» указано 108 т, исправить на 108 МВт</t>
  </si>
  <si>
    <t xml:space="preserve">Исключить из Главы 7 мероприятие по строительству новой дымовой трубы, из табл.17.1. </t>
  </si>
  <si>
    <t>Страница 70, шифр проекта 001.02.04.4023</t>
  </si>
  <si>
    <t>Техническое перевооружение теплотрассы от НО-18 до НО-23 с
ОТ 1Ду700 мм на ПТ 1Ду1200 мм протяженностью 852,5 п.м.</t>
  </si>
  <si>
    <t>Исключить. Идет повторение проекта шифр 002.02.04.4031.</t>
  </si>
  <si>
    <t xml:space="preserve">Страница 70, шифр проекта 002.02.04.4024, 002.02.04.4029, 
002.02.04.4030
</t>
  </si>
  <si>
    <t>Строительство 4-й нитки надземного трубопровода 1Ду700 мм от
НЩО-6 до КСЗ-4, протяженностью 5185 п.м;
Реконструкция трассы ТК-II-11 до ТК-II-13 протяженностью 712 п.м;
Реконструкция трассы от ТК-II-16 до ТК-II-17 протяженностью 130 п.м.;</t>
  </si>
  <si>
    <t>Перенос мероприятий в мастер-план (глава 5).</t>
  </si>
  <si>
    <t>Страница 77, шифр   002.02.03.3007</t>
  </si>
  <si>
    <t xml:space="preserve"> Техническое перевооружение участков тепловых сетей в связи с исчерпанием эксплуатационного ресурса в контуре ЗСТЭЦ.</t>
  </si>
  <si>
    <t>Изменить стоимость мероприятий на 456,1 млн. руб. без НДС</t>
  </si>
  <si>
    <t>Страница 77, шифр 001.02.03.3006, 002.02.03.3007</t>
  </si>
  <si>
    <t>Техническое перевооружение участков тепловых сетей в связи с исчерпанием эксплуатационного ресурса в контуре КТЭЦ.;
Техническое перевооружение участков тепловых сетей в связи с исчерпанием эксплуатационного ресурса в контуре ЗСТЭЦ.</t>
  </si>
  <si>
    <t>Перенос мероприятий в мастер-план (глава 5).
001.02.03.3006 – зона теплоснабжения КТЭЦ;
002.02.03.3007 – зона теплоснабжения ЗСТЭЦ.</t>
  </si>
  <si>
    <t>Страница 70, шифр 002.02.04.4037</t>
  </si>
  <si>
    <t>Реконструкция участка от ТК-III-16 до ТК-11/1 по ул. Тореза с 2Ду200мм на 2Ду250мм, протяженностью 64м по каналу</t>
  </si>
  <si>
    <t xml:space="preserve">Источник – ЗСТЭЦ;
ТСО – АО «Кузбассэнерго»
</t>
  </si>
  <si>
    <t>Страница 70, шифр 002.02.04.4035</t>
  </si>
  <si>
    <t xml:space="preserve">Исключить из СхТС, данные затраты лежат в проекте шифр 002.02.04.4037 </t>
  </si>
  <si>
    <t>Проектные работы по реконструкции тепловых сетей для
подключения Футбольного манежа</t>
  </si>
  <si>
    <t>Добавить в ПРЕДЛОЖЕНИЯ ПО СТРОИТЕЛЬСТВУ,
РЕКОНСТРУКЦИИ И (ИЛИ) МОДЕРНИЗАЦИИ ТЕПЛОВЫХ
СЕТЕЙ (глава 8), таблица 8.1. Мероприятия в рамках обязательств КС №1 от 25.05.2021 г. согласно приложения 2.</t>
  </si>
  <si>
    <t>Приложение 2</t>
  </si>
  <si>
    <t xml:space="preserve">Добавить в ПРЕДЛОЖЕНИЯ ПО СТРОИТЕЛЬСТВУ,
РЕКОНСТРУКЦИИ И (ИЛИ) МОДЕРНИЗАЦИИ ТЕПЛОВЫХ
СЕТЕЙ (глава 8), таблица 4.1. Мероприятие по подключению к системе теплоснабжения школы в 45-46 кв.
Источник – КТЭЦ;
Планировочный квартал - 42:30:0301046:4616;
Перспективный потребитель – Общеобразовательная школа на 1225 учащихся с универсальным спортивным блоком в квартале 45-46 Центрального района г. Новокузнецка. 1 этап. Общеобразовательная школа на 1225 учащихся;
Условный диаметр, мм – 150мм;
Протяженность участка в 1 – тр. исч, м – 340 м;
ТСО – АО «Кузбассэнерго»;
ЕТО – 1;
Год строительства – 2023 г.;
Затраты в ценах 2022 г. без НДС, тыс. руб. – 18 849,41 </t>
  </si>
  <si>
    <t>Стр. 15, табл. 4.1.</t>
  </si>
  <si>
    <t>Строительство сетей в зоне КТЭЦ</t>
  </si>
  <si>
    <t>Исходные данные таб. 5.8 (также приложена актуальная табл на 07.09.22)</t>
  </si>
  <si>
    <t>Стр. 40, табл. 4.1.</t>
  </si>
  <si>
    <t>Шифр проекта 001.02.01.1358</t>
  </si>
  <si>
    <t>Требуется изменить диаметр с 70мм на 100мм       (в ПЗП в РЭК заявлен диаметр 100, в схеме указан 70)</t>
  </si>
  <si>
    <t>Стр. 70, шифр 002.02.04.4031</t>
  </si>
  <si>
    <t>Реконструкция теплотрассы от НО-18 до НО-23 по ул. Народная с ОТ 1Ду700 мм на ПТ 1Ду1200 протяженностью 852,5 м</t>
  </si>
  <si>
    <t>Не верный источник. Необходимо указать – КТЭЦ.</t>
  </si>
  <si>
    <t>Глава 10</t>
  </si>
  <si>
    <t xml:space="preserve">стр.10,Табл.2.1 </t>
  </si>
  <si>
    <t>Топливно-энергетический баланс Кузнецкой ТЭЦ, 
Отпуск с коллекторов) – 2204,4 Гкал Хозяйственные нужды - 15,0 Гкал</t>
  </si>
  <si>
    <t>Предлагаем (средний факт за 3 года с учетом динамики) изменить отпуск тепловой энергии в зоне действия КузТЭЦ (в Гкал) на 2023г.  
Отпуск с коллекторов - 2 106,08
Хозяйственные нужды- 15,01</t>
  </si>
  <si>
    <t>Стр. 50. Табл. 4.1. п.1. 
Стр.58</t>
  </si>
  <si>
    <t>Мазут указан как резервное топливо КузТЭЦ, необходимо убрать, т.к. мазут для КузТЭЦ растопочное топливо и резервным топливом не является</t>
  </si>
  <si>
    <t>Стр. 21 Табл. 1.4</t>
  </si>
  <si>
    <t>Планируемые капитальные вложения</t>
  </si>
  <si>
    <t>Исключить Проект 01.01.02.002 КТЭЦ (ЕТО №01). Строительство новой дымовой трубы.</t>
  </si>
  <si>
    <t>Стр.12</t>
  </si>
  <si>
    <t>..стоимость мероприятий, предусмотренных настоящей актуализацией схемы теплоснабжения в г. Новокузнецке на период 2022-2032 гг. по ЕТО № 01.</t>
  </si>
  <si>
    <t>Откорректировать значения по МТСК и КузТЭЦ.</t>
  </si>
  <si>
    <t>Стр. 21, табл. 1.4
Стр. 33, табл. 1.5
Стр. 176, табл. 1.23
Стр. 186, табл. 1.24</t>
  </si>
  <si>
    <t>Подгруппа проектов 01.02.01.000</t>
  </si>
  <si>
    <t>Стр. 31, табл. 1.4
Стр. 41, табл. 1.5
Стр. 184, табл. 1.23
Стр. 194, табл. 1.24</t>
  </si>
  <si>
    <t>Проект 01.02.04.4023 «Техническое перевооружение теплотрассы от НО18 до НО-23 с ОТ 1Ду700 мм на ПТ 1Ду1200 мм протяженностью 852,5
п.м.»</t>
  </si>
  <si>
    <t>Сумма без НДС – 188 500,00 тыс. руб.</t>
  </si>
  <si>
    <t>Подгруппа проектов 01.02.04.000</t>
  </si>
  <si>
    <t>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</si>
  <si>
    <t>Стр. 63, табл. 1.17
Стр. 67, табл. 1.8
Стр. 216, табл. 1.26
Стр. 220, табл. 1.26</t>
  </si>
  <si>
    <t xml:space="preserve">Проект 02.02.03.3001 
Проект 02.02.03.3003 
Проект 02.02.03.3004 </t>
  </si>
  <si>
    <t xml:space="preserve">Перенос мероприятий в 
Подгруппа проектов 01.02.03.000 "Реконструкция тепловых сетей для обеспечения надежности теплоснабжения потребителей, в том числе в связи с исчерпанием эксплуатационного ресурса" </t>
  </si>
  <si>
    <t>Подгруппа проектов 01.02.03.000</t>
  </si>
  <si>
    <t>Исключить 001.02.03.3006. 
Данное мероприятие должно быть включено в мастер план</t>
  </si>
  <si>
    <t>Стр. 64, табл. 1.7
Стр. 67, табл. 1.8
Стр. 216, табл. 1.26
Стр. 220, табл. 1.26</t>
  </si>
  <si>
    <t>Подгруппа проектов 02.02.04.000</t>
  </si>
  <si>
    <t>Стр. 63, табл. 1.7
Стр. 67, табл. 1.8
Стр. 216, табл. 1.26
Стр. 220, табл. 1.26</t>
  </si>
  <si>
    <t>Подгруппа проектов 02.02.03.000</t>
  </si>
  <si>
    <t>Исключить 002.02.03.3007 
Данное мероприятие должно быть включено в мастер план</t>
  </si>
  <si>
    <t>Стр.5, Табл.1</t>
  </si>
  <si>
    <t>Перечень мероприятий по строительству, реконструкции, техническому перевооружению и (или) модернизации источников тепловой энергии</t>
  </si>
  <si>
    <t xml:space="preserve">Исключить Проект 001.01.02.002 «Строительство новой дымовой трубы» </t>
  </si>
  <si>
    <t>Стр. 26, табл. 2</t>
  </si>
  <si>
    <t>Подгруппа проектов 02.01</t>
  </si>
  <si>
    <t>Стр. 46</t>
  </si>
  <si>
    <t>Подгруппа проектов 02.04</t>
  </si>
  <si>
    <t>Стр. 44</t>
  </si>
  <si>
    <t>Подгруппа проектов 02.03</t>
  </si>
  <si>
    <t>Исключить 002.02.03.3006, 002.02.03.3007 (Данные мероприятия должны быть включены в мастер план)</t>
  </si>
  <si>
    <t>Глава 19</t>
  </si>
  <si>
    <t xml:space="preserve">стр.34 Таблица 2.48 </t>
  </si>
  <si>
    <t>По угольной золе с кодом 3714 значение ОБУВ исправить на 0,3мг/м³, в соответствии с стр. 187 Приложения</t>
  </si>
  <si>
    <t>АО «ЕВРАЗ ЗСМК»</t>
  </si>
  <si>
    <t>В целях подключения дополнительных потребителей тепловой энергии специалистами ЗСТЭЦ была разработана программа по увеличению отпуска на 13 Гкал , однако ряд мероприятий, а именно Проект 002.01.02.005 «Модернизация бакового хозяйства XBO», не обозначен как мероприятие программы.</t>
  </si>
  <si>
    <t>Раздел 17, табл. 17.1</t>
  </si>
  <si>
    <t>Раздел 6.2.</t>
  </si>
  <si>
    <t>Западно-Сибирская ТЭЦ не первый год является надёжным поставщиком тепловой энергии двух крупных районов г. Новокузнецка, однако для обеспечения подключения  перспективной  тепловой  нагрузки,  схемой  предусматривается:
покрывать за счет новых источников теплоснабжения, расположенных непосредственно вблизи новой массовой застройки», что, по нашему мнению, не является оптимальным вариантом для города и потребителей. Со своей стороны, считаем целесообразным и предлагаем рассматривать решение по модернизации мощностей существующего источника - Западно-Сибирской ТЭЦ, с подключением новых объектов строительства.</t>
  </si>
  <si>
    <t>принято</t>
  </si>
  <si>
    <t>Зарядов</t>
  </si>
  <si>
    <t>Ларионова, Субочев</t>
  </si>
  <si>
    <t>1) 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2) Добавить объекты согласно приложению «реестр заявок КузТЭЦ»
Добавить объекты согласно приложению «реестр заявок ЗСТЭЦ»
3) 002.02.01.1278 – исправить ТСО на АО «Кузбассэнерго»
Вид прокладки тепловой сети – канальная
Теплоизоляционный материал – базальтовые маты.</t>
  </si>
  <si>
    <t>частично принято</t>
  </si>
  <si>
    <t>учтено в соответствии с главой 8</t>
  </si>
  <si>
    <t>не принято</t>
  </si>
  <si>
    <t>1) 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2) Добавить объекты согласно приложению «реестр заявок КузТЭЦ»
Добавить объекты согласно приложению «реестр заявок ЗСТЭЦ»</t>
  </si>
  <si>
    <t>1) Исключить следующие проекты:002.02.04.4024, 002.02.04.4029, 002.02.04.4030 (Данные мероприятия должны быть включены в мастер план), 
2) 002.02.04.4031 ((дублирование проекта 01.02.04.4023)
3) Исключить из СхТС 002.02.04.4035, данные затраты лежат в проекте шифр 002.02.04.4037 
4) 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</si>
  <si>
    <t>1) не принято
2) учтено
3) учтено
4) учтено</t>
  </si>
  <si>
    <t>Плахута
Ларионова
Нахимчук</t>
  </si>
  <si>
    <t>Наделение или лишение статуса теплосетевой организации не входит в компетенцию разработчика. Указанные функции закреплены за регулирующим органом. В настоящее время распоряжения и иные документы об утрате статуса ЕТО указанными организациями не выпущены. Предлагается учесть изменение статуса организаций при последующей актуализации</t>
  </si>
  <si>
    <t>Приложение 40 МУ не содержит методики определения показятеля "радиус эффективного теплоснабжения"</t>
  </si>
  <si>
    <t>Указанные наименования относятся к системе теплоснабжения от новой котельной 7 микрорайона Новоильинского района. Оборудование пока не передано ни одной из теплоснабжающих организаций. Минэнерго настаивает на присвении статуса ЕТО и ТСО после ввода оборудования в эксплуатацию</t>
  </si>
  <si>
    <t>Нахимчук</t>
  </si>
  <si>
    <t>Плахута
Нахимчук</t>
  </si>
  <si>
    <t>Плахута
Субочев
Нахимчук</t>
  </si>
  <si>
    <t xml:space="preserve">1) Исключить следующие проекты:002.02.04.4024, 002.02.04.4029, 002.02.04.4030 (Данные мероприятия должны быть включены в мастер план), 
2) 002.02.04.4031 (дублирование проекта 01.02.04.4023)
3) Исключить из СхТС 002.02.04.4035, данные затраты лежат в проекте шифр 002.02.04.4037
</t>
  </si>
  <si>
    <t>1) не принято
2) учтено
3) учтено</t>
  </si>
  <si>
    <t>1) частично принято
2) учтено
3) учтено</t>
  </si>
  <si>
    <t>1) 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2) Добавить объекты согласно приложению «реестр заявок КузТЭЦ»</t>
  </si>
  <si>
    <t>1) частично принято
2) учтено</t>
  </si>
  <si>
    <t>принято частично</t>
  </si>
  <si>
    <t>мероприятия по п.1) замечаиня сохранены в Схеме теплоснабжения, при этом сроки реализации мероприятий скорректированы с учетом измненеия сроков ввода перспективных нагрузок</t>
  </si>
  <si>
    <t>Устранено с правкой. Предложения организации отражены по состоянию на 01.01 рассматриваемого года. В реальности же таблицы составляются на 31.12, поэтому показатели представлены со смещением</t>
  </si>
  <si>
    <t>Сохраняемые объекты + объкты по ТУ отнесены на ближайшую перспективу до 2026 г., оставшиеся объекты (предложенные к удалению) - перенесены на период после 2025 г.</t>
  </si>
  <si>
    <t>устранено частично</t>
  </si>
  <si>
    <t>Мероприятие исключено, как дублирующее мероприятия 001.02.04.4031 (ранее 002.02.04.4031). Затраты приняты согласно предоставленной информации об инвестициях из Фонда ЖКХ</t>
  </si>
  <si>
    <t>Информация приведена в соответствии с ранее предоставленным данным. Будет уточнено при следующей актуализации</t>
  </si>
  <si>
    <t>Информация приведена в соответствии с ранее предоставленным данным</t>
  </si>
  <si>
    <t>Формулировка удалена</t>
  </si>
  <si>
    <t>1) 2020 г. - не принято, сведения берутся из утвержденной Схемы теплоснабжения
2) 2021 г. - не принято, противоречит исходным данным. Для учета сведений требуется детализация информации, предоставленная по форме таблицы 5.3 Главы 1 ч. 1</t>
  </si>
  <si>
    <t>1) учтено в соответствии с корректировками перспективы в главе 2</t>
  </si>
  <si>
    <t>Информация в таблицах в отношении всех организаций приведена в соотвествии с приказами, принятыми РЭК КО (РЭК Кузбасса) (в таблице 11.23 приведены данные о плате за подключение нагрузки от 0,1 до 1,5 Гкал/ч, в таблице 11.24 приказы не содержат указания на величину подключаемой нагрузки)</t>
  </si>
  <si>
    <t>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t>
  </si>
  <si>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
2) Проект 01.02.04.4023 исключен, как дублирующий мероприятие 001.02.04.4031 (ранее 002.02.04.4031).</t>
  </si>
  <si>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</sst>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b/>
      <sz val="10"/>
      <color rgb="FF000000"/>
      <name val="Times New Roman"/>
      <family val="1"/>
      <charset val="204"/>
    </font>
    <font>
      <sz val="10"/>
      <color theme="1"/>
      <name val="Times New Roman"/>
      <family val="1"/>
      <charset val="204"/>
    </font>
    <font>
      <u/>
      <sz val="11"/>
      <color theme="10"/>
      <name val="Calibri"/>
      <family val="2"/>
      <scheme val="minor"/>
    </font>
    <font>
      <sz val="11"/>
      <color theme="1"/>
      <name val="Calibri"/>
      <charset val="134"/>
      <scheme val="minor"/>
    </font>
    <font>
      <b/>
      <sz val="10"/>
      <color theme="1"/>
      <name val="Times New Roman"/>
      <family val="1"/>
      <charset val="204"/>
    </font>
    <font>
      <sz val="10"/>
      <color rgb="FF000000"/>
      <name val="Times New Roman"/>
      <family val="1"/>
      <charset val="204"/>
    </font>
    <font>
      <b/>
      <sz val="10"/>
      <color rgb="FF000000"/>
      <name val="Times New Roman"/>
    </font>
    <font>
      <vertAlign val="superscript"/>
      <sz val="10"/>
      <color theme="1"/>
      <name val="Times New Roman"/>
      <family val="1"/>
      <charset val="204"/>
    </font>
    <font>
      <sz val="10"/>
      <color rgb="FF000000"/>
      <name val="Times New Roman"/>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9">
    <xf numFmtId="0" fontId="0" fillId="0" borderId="0" xfId="0"/>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Alignment="1">
      <alignment horizontal="center" vertical="center"/>
    </xf>
    <xf numFmtId="0" fontId="2" fillId="0" borderId="1" xfId="0" applyFont="1" applyFill="1" applyBorder="1" applyAlignment="1">
      <alignment vertical="top" wrapText="1"/>
    </xf>
    <xf numFmtId="0" fontId="2" fillId="0" borderId="0" xfId="0" applyFont="1" applyAlignment="1">
      <alignment vertical="top"/>
    </xf>
    <xf numFmtId="0" fontId="2" fillId="0" borderId="0" xfId="0" applyFont="1" applyFill="1" applyAlignment="1">
      <alignment horizontal="center" vertical="center" wrapText="1"/>
    </xf>
    <xf numFmtId="0" fontId="2" fillId="0" borderId="1" xfId="0" applyFont="1" applyFill="1" applyBorder="1" applyAlignment="1">
      <alignment vertical="center" wrapText="1"/>
    </xf>
    <xf numFmtId="0" fontId="3" fillId="0" borderId="2" xfId="1" applyFill="1" applyBorder="1" applyAlignment="1">
      <alignment vertical="center" wrapText="1"/>
    </xf>
    <xf numFmtId="0" fontId="3" fillId="0" borderId="1" xfId="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Border="1"/>
    <xf numFmtId="0" fontId="5" fillId="0" borderId="1" xfId="0" applyFont="1" applyBorder="1" applyAlignment="1">
      <alignment horizontal="center"/>
    </xf>
    <xf numFmtId="0" fontId="2" fillId="0" borderId="0" xfId="0" applyFont="1" applyAlignment="1">
      <alignment horizont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wrapText="1" indent="1"/>
    </xf>
    <xf numFmtId="0" fontId="9" fillId="0" borderId="2"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cellXfs>
  <cellStyles count="3">
    <cellStyle name="Гиперссылка" xfId="1" builtinId="8"/>
    <cellStyle name="Обычный" xfId="0" builtinId="0"/>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50" Type="http://schemas.openxmlformats.org/officeDocument/2006/relationships/revisionLog" Target="revisionLog50.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8"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DF1D8AE-CBD1-455A-B410-40810A6B737A}" diskRevisions="1" revisionId="944" version="2">
  <header guid="{0919DCFF-F603-4C50-BDA9-DABC25640034}" dateTime="2022-09-21T17:45:07" maxSheetId="3" userName="Татьяна Ларионова" r:id="rId1">
    <sheetIdMap count="2">
      <sheetId val="1"/>
      <sheetId val="2"/>
    </sheetIdMap>
  </header>
  <header guid="{1C843F73-04E6-47DD-A8A7-47F7E1C00501}" dateTime="2022-09-21T17:48:07" maxSheetId="3" userName="User" r:id="rId2" minRId="1" maxRId="12">
    <sheetIdMap count="2">
      <sheetId val="1"/>
      <sheetId val="2"/>
    </sheetIdMap>
  </header>
  <header guid="{ACC57267-E245-4D18-90BC-FF3780E998A9}" dateTime="2022-09-21T17:54:58" maxSheetId="3" userName="Татьяна Ларионова" r:id="rId3" minRId="14" maxRId="18">
    <sheetIdMap count="2">
      <sheetId val="1"/>
      <sheetId val="2"/>
    </sheetIdMap>
  </header>
  <header guid="{85BA6DE5-559D-426D-B0B1-07187C84EE7A}" dateTime="2022-09-22T12:18:15" maxSheetId="3" userName="User" r:id="rId4" minRId="20" maxRId="150">
    <sheetIdMap count="2">
      <sheetId val="1"/>
      <sheetId val="2"/>
    </sheetIdMap>
  </header>
  <header guid="{9B249E38-FD70-4158-B254-A6F8AA85B548}" dateTime="2022-09-22T12:20:48" maxSheetId="3" userName="User" r:id="rId5" minRId="152" maxRId="184">
    <sheetIdMap count="2">
      <sheetId val="1"/>
      <sheetId val="2"/>
    </sheetIdMap>
  </header>
  <header guid="{F8B9F47A-0C8D-41AB-90F7-245E6BA6C03B}" dateTime="2022-09-22T12:42:29" maxSheetId="3" userName="User" r:id="rId6" minRId="185" maxRId="280">
    <sheetIdMap count="2">
      <sheetId val="1"/>
      <sheetId val="2"/>
    </sheetIdMap>
  </header>
  <header guid="{40FADC21-D85A-41D9-96A4-07BC3326BED3}" dateTime="2022-09-22T13:13:24" maxSheetId="3" userName="User" r:id="rId7" minRId="281" maxRId="413">
    <sheetIdMap count="2">
      <sheetId val="1"/>
      <sheetId val="2"/>
    </sheetIdMap>
  </header>
  <header guid="{5D79BBE0-0901-4D5A-8B4A-EC0FDB6B724C}" dateTime="2022-09-22T15:15:34" maxSheetId="3" userName="User" r:id="rId8" minRId="414" maxRId="424">
    <sheetIdMap count="2">
      <sheetId val="1"/>
      <sheetId val="2"/>
    </sheetIdMap>
  </header>
  <header guid="{4EB28F8A-4D3C-4CB0-8FFA-B1358B578213}" dateTime="2022-09-22T15:17:26" maxSheetId="3" userName="User" r:id="rId9" minRId="426" maxRId="429">
    <sheetIdMap count="2">
      <sheetId val="1"/>
      <sheetId val="2"/>
    </sheetIdMap>
  </header>
  <header guid="{836F4B8E-B69F-4B8F-9FE7-93DC28C90EF3}" dateTime="2022-09-22T15:53:48" maxSheetId="3" userName="Виктор Субочев" r:id="rId10" minRId="430" maxRId="463">
    <sheetIdMap count="2">
      <sheetId val="1"/>
      <sheetId val="2"/>
    </sheetIdMap>
  </header>
  <header guid="{D9077D6B-17B0-4B53-AB73-BE649FF7C980}" dateTime="2022-09-22T16:00:06" maxSheetId="3" userName="Виктор Субочев" r:id="rId11" minRId="465" maxRId="469">
    <sheetIdMap count="2">
      <sheetId val="1"/>
      <sheetId val="2"/>
    </sheetIdMap>
  </header>
  <header guid="{4CCEF712-66DF-4C07-AD9B-860640CB7506}" dateTime="2022-09-22T16:15:41" maxSheetId="3" userName="Виктор Субочев" r:id="rId12" minRId="470" maxRId="481">
    <sheetIdMap count="2">
      <sheetId val="1"/>
      <sheetId val="2"/>
    </sheetIdMap>
  </header>
  <header guid="{CA78C8B1-C794-4E1E-A8BC-6BE4B1CE79EA}" dateTime="2022-09-22T16:15:51" maxSheetId="3" userName="Андрей Плахута" r:id="rId13" minRId="482" maxRId="484">
    <sheetIdMap count="2">
      <sheetId val="1"/>
      <sheetId val="2"/>
    </sheetIdMap>
  </header>
  <header guid="{830177ED-4153-43EB-9538-35C12F575D5C}" dateTime="2022-09-22T16:23:36" maxSheetId="3" userName="Виктор Субочев" r:id="rId14" minRId="485" maxRId="514">
    <sheetIdMap count="2">
      <sheetId val="1"/>
      <sheetId val="2"/>
    </sheetIdMap>
  </header>
  <header guid="{2436478C-70E2-4C8C-A2CA-87A47CB3D256}" dateTime="2022-09-22T16:45:09" maxSheetId="3" userName="Андрей Плахута" r:id="rId15" minRId="516" maxRId="532">
    <sheetIdMap count="2">
      <sheetId val="1"/>
      <sheetId val="2"/>
    </sheetIdMap>
  </header>
  <header guid="{EE44AB5D-52B0-4238-9D61-FD7CC79A8F23}" dateTime="2022-09-22T16:47:20" maxSheetId="3" userName="Андрей Плахута" r:id="rId16" minRId="533" maxRId="538">
    <sheetIdMap count="2">
      <sheetId val="1"/>
      <sheetId val="2"/>
    </sheetIdMap>
  </header>
  <header guid="{F7DAB3C7-8E4F-44DF-AB2F-9E6BBE3F236B}" dateTime="2022-09-22T16:48:38" maxSheetId="3" userName="Андрей Плахута" r:id="rId17" minRId="539" maxRId="540">
    <sheetIdMap count="2">
      <sheetId val="1"/>
      <sheetId val="2"/>
    </sheetIdMap>
  </header>
  <header guid="{8B263A02-FBAB-48AC-945B-25D2395EB522}" dateTime="2022-09-22T17:04:34" maxSheetId="3" userName="Андрей Плахута" r:id="rId18" minRId="541" maxRId="570">
    <sheetIdMap count="2">
      <sheetId val="1"/>
      <sheetId val="2"/>
    </sheetIdMap>
  </header>
  <header guid="{10C8B09D-55AC-4709-A32C-E04A98003A22}" dateTime="2022-09-22T17:06:21" maxSheetId="3" userName="Андрей Плахута" r:id="rId19" minRId="571" maxRId="577">
    <sheetIdMap count="2">
      <sheetId val="1"/>
      <sheetId val="2"/>
    </sheetIdMap>
  </header>
  <header guid="{5C8EB30B-FD13-4CD6-B3C6-F451F51F4D54}" dateTime="2022-09-22T17:28:17" maxSheetId="3" userName="Татьяна Ларионова" r:id="rId20" minRId="578" maxRId="579">
    <sheetIdMap count="2">
      <sheetId val="1"/>
      <sheetId val="2"/>
    </sheetIdMap>
  </header>
  <header guid="{990B2106-7BE4-4464-B29D-01D030CE473D}" dateTime="2022-09-22T17:34:41" maxSheetId="3" userName="Татьяна Ларионова" r:id="rId21" minRId="580" maxRId="584">
    <sheetIdMap count="2">
      <sheetId val="1"/>
      <sheetId val="2"/>
    </sheetIdMap>
  </header>
  <header guid="{2E5A4878-AB5B-455C-86FC-C2CDA748C829}" dateTime="2022-09-22T17:36:42" maxSheetId="3" userName="Татьяна Ларионова" r:id="rId22" minRId="586">
    <sheetIdMap count="2">
      <sheetId val="1"/>
      <sheetId val="2"/>
    </sheetIdMap>
  </header>
  <header guid="{61813C47-C1CE-4F0C-B65C-917FE50A893A}" dateTime="2022-09-22T17:42:35" maxSheetId="3" userName="Татьяна Ларионова" r:id="rId23" minRId="587" maxRId="645">
    <sheetIdMap count="2">
      <sheetId val="1"/>
      <sheetId val="2"/>
    </sheetIdMap>
  </header>
  <header guid="{973CA55B-26A8-4DB0-AB22-B377688A5C44}" dateTime="2022-09-22T17:50:55" maxSheetId="3" userName="Татьяна Ларионова" r:id="rId24" minRId="646" maxRId="802">
    <sheetIdMap count="2">
      <sheetId val="1"/>
      <sheetId val="2"/>
    </sheetIdMap>
  </header>
  <header guid="{1CB8027A-618E-4F54-9631-6ADEEFAC3ACA}" dateTime="2022-09-22T17:59:01" maxSheetId="3" userName="Татьяна Ларионова" r:id="rId25">
    <sheetIdMap count="2">
      <sheetId val="1"/>
      <sheetId val="2"/>
    </sheetIdMap>
  </header>
  <header guid="{F8F658DC-2E0E-48CE-823A-5F4261A8EFF9}" dateTime="2022-09-22T18:09:19" maxSheetId="3" userName="Виктор Субочев" r:id="rId26" minRId="807" maxRId="819">
    <sheetIdMap count="2">
      <sheetId val="1"/>
      <sheetId val="2"/>
    </sheetIdMap>
  </header>
  <header guid="{07ABF240-758E-4F49-BDC4-AB9820031B33}" dateTime="2022-09-22T18:11:43" maxSheetId="3" userName="Виктор Субочев" r:id="rId27" minRId="821" maxRId="828">
    <sheetIdMap count="2">
      <sheetId val="1"/>
      <sheetId val="2"/>
    </sheetIdMap>
  </header>
  <header guid="{3A7D82F1-7816-417E-8C82-7078F3E389F9}" dateTime="2022-09-23T14:04:57" maxSheetId="3" userName="User" r:id="rId28" minRId="829" maxRId="830">
    <sheetIdMap count="2">
      <sheetId val="1"/>
      <sheetId val="2"/>
    </sheetIdMap>
  </header>
  <header guid="{6195F94F-E195-490B-95B3-0F77D098EB5F}" dateTime="2022-09-23T14:35:54" maxSheetId="3" userName="Виктор Субочев" r:id="rId29" minRId="832" maxRId="840">
    <sheetIdMap count="2">
      <sheetId val="1"/>
      <sheetId val="2"/>
    </sheetIdMap>
  </header>
  <header guid="{1E3D5FDA-1B2D-443A-85AA-D15B7F4F6D00}" dateTime="2022-09-23T14:59:00" maxSheetId="3" userName="Виктор Субочев" r:id="rId30" minRId="842">
    <sheetIdMap count="2">
      <sheetId val="1"/>
      <sheetId val="2"/>
    </sheetIdMap>
  </header>
  <header guid="{464A8C95-E801-412A-B9F9-DAFB7AFEE586}" dateTime="2022-09-23T15:54:37" maxSheetId="3" userName="Виктор Субочев" r:id="rId31" minRId="843" maxRId="849">
    <sheetIdMap count="2">
      <sheetId val="1"/>
      <sheetId val="2"/>
    </sheetIdMap>
  </header>
  <header guid="{185A329B-F101-4F32-BF90-E80CD5FB2DDA}" dateTime="2022-09-26T09:18:26" maxSheetId="3" userName="Татьяна Ларионова" r:id="rId32" minRId="850" maxRId="855">
    <sheetIdMap count="2">
      <sheetId val="1"/>
      <sheetId val="2"/>
    </sheetIdMap>
  </header>
  <header guid="{EE197270-3F21-466B-9116-D276C07BF34F}" dateTime="2022-09-26T09:25:38" maxSheetId="3" userName="Андрей Плахута" r:id="rId33" minRId="858" maxRId="863">
    <sheetIdMap count="2">
      <sheetId val="1"/>
      <sheetId val="2"/>
    </sheetIdMap>
  </header>
  <header guid="{1805A1F0-082E-4DF8-912D-7EAE745BA12B}" dateTime="2022-09-26T09:29:14" maxSheetId="3" userName="Татьяна Ларионова" r:id="rId34" minRId="865" maxRId="870">
    <sheetIdMap count="2">
      <sheetId val="1"/>
      <sheetId val="2"/>
    </sheetIdMap>
  </header>
  <header guid="{2BB6CEF9-34DC-4B29-962C-DC2B839DB777}" dateTime="2022-09-26T09:32:02" maxSheetId="3" userName="Андрей Плахута" r:id="rId35" minRId="871" maxRId="872">
    <sheetIdMap count="2">
      <sheetId val="1"/>
      <sheetId val="2"/>
    </sheetIdMap>
  </header>
  <header guid="{2AEABB49-71FC-4A57-A644-EA23B1374DE3}" dateTime="2022-09-26T09:38:54" maxSheetId="3" userName="Татьяна Ларионова" r:id="rId36" minRId="873" maxRId="888">
    <sheetIdMap count="2">
      <sheetId val="1"/>
      <sheetId val="2"/>
    </sheetIdMap>
  </header>
  <header guid="{79B91F5E-4A7F-4D67-8E4E-D6E59BE99872}" dateTime="2022-09-26T09:44:18" maxSheetId="3" userName="Татьяна Ларионова" r:id="rId37" minRId="889" maxRId="897">
    <sheetIdMap count="2">
      <sheetId val="1"/>
      <sheetId val="2"/>
    </sheetIdMap>
  </header>
  <header guid="{E485EACC-6024-4D0C-8D97-98C802ED9EEE}" dateTime="2022-09-26T09:50:21" maxSheetId="3" userName="Виктор Субочев" r:id="rId38" minRId="898">
    <sheetIdMap count="2">
      <sheetId val="1"/>
      <sheetId val="2"/>
    </sheetIdMap>
  </header>
  <header guid="{5C2E68B6-F2EE-4BF1-84D8-98DC7E27A477}" dateTime="2022-09-26T09:53:14" maxSheetId="3" userName="Виктор Субочев" r:id="rId39" minRId="900" maxRId="902">
    <sheetIdMap count="2">
      <sheetId val="1"/>
      <sheetId val="2"/>
    </sheetIdMap>
  </header>
  <header guid="{7E0370F1-EF70-4C66-9A3C-1D9EC85F6B1C}" dateTime="2022-09-26T09:55:16" maxSheetId="3" userName="Андрей Плахута" r:id="rId40" minRId="903" maxRId="905">
    <sheetIdMap count="2">
      <sheetId val="1"/>
      <sheetId val="2"/>
    </sheetIdMap>
  </header>
  <header guid="{667AF4DF-330B-46F7-AD74-EA7BAC7826EA}" dateTime="2022-09-26T09:56:59" maxSheetId="3" userName="Виктор Субочев" r:id="rId41" minRId="906" maxRId="907">
    <sheetIdMap count="2">
      <sheetId val="1"/>
      <sheetId val="2"/>
    </sheetIdMap>
  </header>
  <header guid="{37DBE81B-649B-434F-833C-BD11259DAAD4}" dateTime="2022-09-26T09:58:27" maxSheetId="3" userName="Виктор Субочев" r:id="rId42" minRId="908">
    <sheetIdMap count="2">
      <sheetId val="1"/>
      <sheetId val="2"/>
    </sheetIdMap>
  </header>
  <header guid="{70DF48CF-2C40-480E-8F28-879DF728E049}" dateTime="2022-09-26T09:59:55" maxSheetId="3" userName="Татьяна Ларионова" r:id="rId43" minRId="909" maxRId="915">
    <sheetIdMap count="2">
      <sheetId val="1"/>
      <sheetId val="2"/>
    </sheetIdMap>
  </header>
  <header guid="{35C7E356-7FF0-43A2-B847-5951F1AA0FB1}" dateTime="2022-09-26T10:20:20" maxSheetId="3" userName="Валентина Нахимчук" r:id="rId44" minRId="916" maxRId="917">
    <sheetIdMap count="2">
      <sheetId val="1"/>
      <sheetId val="2"/>
    </sheetIdMap>
  </header>
  <header guid="{51049225-320D-4D33-A856-1FDCED47E6DA}" dateTime="2022-09-26T10:24:31" maxSheetId="3" userName="Валентина Нахимчук" r:id="rId45" minRId="920">
    <sheetIdMap count="2">
      <sheetId val="1"/>
      <sheetId val="2"/>
    </sheetIdMap>
  </header>
  <header guid="{0A0EC731-CCF4-480B-8049-9CFFD1DCF62D}" dateTime="2022-09-26T10:25:41" maxSheetId="3" userName="Татьяна Ларионова" r:id="rId46" minRId="921" maxRId="938">
    <sheetIdMap count="2">
      <sheetId val="1"/>
      <sheetId val="2"/>
    </sheetIdMap>
  </header>
  <header guid="{76A787FF-D1C7-4E18-A1E1-5176D0A57AF9}" dateTime="2022-09-26T10:26:22" maxSheetId="3" userName="Татьяна Ларионова" r:id="rId47">
    <sheetIdMap count="2">
      <sheetId val="1"/>
      <sheetId val="2"/>
    </sheetIdMap>
  </header>
  <header guid="{5E9B7D27-2C1C-4067-A66A-CEED8A4D34D0}" dateTime="2022-09-26T10:26:33" maxSheetId="3" userName="Татьяна Ларионова" r:id="rId48" minRId="939">
    <sheetIdMap count="2">
      <sheetId val="1"/>
      <sheetId val="2"/>
    </sheetIdMap>
  </header>
  <header guid="{248C2553-40F6-471D-BC22-0A3F7C70F6F2}" dateTime="2022-09-26T10:34:19" maxSheetId="3" userName="Татьяна Ларионова" r:id="rId49" minRId="940" maxRId="942">
    <sheetIdMap count="2">
      <sheetId val="1"/>
      <sheetId val="2"/>
    </sheetIdMap>
  </header>
  <header guid="{6DF1D8AE-CBD1-455A-B410-40810A6B737A}" dateTime="2022-09-27T09:05:02" maxSheetId="3" userName="Анастасия Шестакова" r:id="rId5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0" sId="2">
    <oc r="I13" t="inlineStr">
      <is>
        <t>Субочев</t>
      </is>
    </oc>
    <nc r="I13" t="inlineStr">
      <is>
        <t>Зарядов</t>
      </is>
    </nc>
  </rcc>
  <rcc rId="431" sId="2">
    <oc r="I14" t="inlineStr">
      <is>
        <t>Субочев</t>
      </is>
    </oc>
    <nc r="I14" t="inlineStr">
      <is>
        <t>Зарядов</t>
      </is>
    </nc>
  </rcc>
  <rcc rId="432" sId="2">
    <oc r="I15" t="inlineStr">
      <is>
        <t>Субочев</t>
      </is>
    </oc>
    <nc r="I15" t="inlineStr">
      <is>
        <t>Зарядов</t>
      </is>
    </nc>
  </rcc>
  <rcc rId="433" sId="2">
    <nc r="I28" t="inlineStr">
      <is>
        <t>Субочев</t>
      </is>
    </nc>
  </rcc>
  <rcc rId="434" sId="2">
    <nc r="I29" t="inlineStr">
      <is>
        <t>Субочев</t>
      </is>
    </nc>
  </rcc>
  <rcc rId="435" sId="2">
    <nc r="I34" t="inlineStr">
      <is>
        <t>Субочев</t>
      </is>
    </nc>
  </rcc>
  <rcc rId="436" sId="2">
    <nc r="I35" t="inlineStr">
      <is>
        <t>Субочев</t>
      </is>
    </nc>
  </rcc>
  <rcc rId="437" sId="2">
    <nc r="I36" t="inlineStr">
      <is>
        <t>Субочев</t>
      </is>
    </nc>
  </rcc>
  <rcc rId="438" sId="2">
    <nc r="I37" t="inlineStr">
      <is>
        <t>Субочев</t>
      </is>
    </nc>
  </rcc>
  <rcc rId="439" sId="2">
    <nc r="I38" t="inlineStr">
      <is>
        <t>Субочев</t>
      </is>
    </nc>
  </rcc>
  <rcc rId="440" sId="2">
    <nc r="I39" t="inlineStr">
      <is>
        <t>Субочев</t>
      </is>
    </nc>
  </rcc>
  <rcc rId="441" sId="2">
    <nc r="I40" t="inlineStr">
      <is>
        <t>Субочев</t>
      </is>
    </nc>
  </rcc>
  <rcc rId="442" sId="2">
    <nc r="J41" t="inlineStr">
      <is>
        <t>устранено</t>
      </is>
    </nc>
  </rcc>
  <rcc rId="443" sId="2">
    <nc r="I41" t="inlineStr">
      <is>
        <t>Субочев</t>
      </is>
    </nc>
  </rcc>
  <rcc rId="444" sId="2">
    <nc r="I42" t="inlineStr">
      <is>
        <t>Субочев</t>
      </is>
    </nc>
  </rcc>
  <rcc rId="445" sId="2">
    <nc r="I45" t="inlineStr">
      <is>
        <t>Зарядов</t>
      </is>
    </nc>
  </rcc>
  <rcc rId="446" sId="2">
    <nc r="I46" t="inlineStr">
      <is>
        <t>Субочев</t>
      </is>
    </nc>
  </rcc>
  <rcc rId="447" sId="2">
    <oc r="F46" t="inlineStr">
      <is>
        <t xml:space="preserve">По ЕТО № 1:
2017 – 437 шт
2018 – 702 шт.
2019 – 652 шт.
2020 – 764 шт.
2021 – 771 шт.
</t>
      </is>
    </oc>
    <nc r="F46" t="inlineStr">
      <is>
        <t>По ЕТО № 1:
2017 – 437 шт
2018 – 702 шт.
2019 – 652 шт.
2020 – 764 шт.
2021 – 771 шт.</t>
      </is>
    </nc>
  </rcc>
  <rcc rId="448" sId="2">
    <nc r="I51" t="inlineStr">
      <is>
        <t>Ларионова, Субочев</t>
      </is>
    </nc>
  </rcc>
  <rcc rId="449" sId="2">
    <nc r="I52" t="inlineStr">
      <is>
        <t>Ларионова, Субочев</t>
      </is>
    </nc>
  </rcc>
  <rcc rId="450" sId="2">
    <nc r="I53" t="inlineStr">
      <is>
        <t>Зарядов</t>
      </is>
    </nc>
  </rcc>
  <rcc rId="451" sId="2">
    <nc r="I54" t="inlineStr">
      <is>
        <t>Зарядов</t>
      </is>
    </nc>
  </rcc>
  <rcc rId="452" sId="2">
    <nc r="I62" t="inlineStr">
      <is>
        <t>Субочев</t>
      </is>
    </nc>
  </rcc>
  <rcc rId="453" sId="2">
    <nc r="I63" t="inlineStr">
      <is>
        <t>Субочев</t>
      </is>
    </nc>
  </rcc>
  <rcc rId="454" sId="2">
    <nc r="I64" t="inlineStr">
      <is>
        <t>Субочев</t>
      </is>
    </nc>
  </rcc>
  <rcc rId="455" sId="2">
    <nc r="I65" t="inlineStr">
      <is>
        <t>Субочев</t>
      </is>
    </nc>
  </rcc>
  <rcc rId="456" sId="2">
    <nc r="I66" t="inlineStr">
      <is>
        <t>Субочев</t>
      </is>
    </nc>
  </rcc>
  <rcc rId="457" sId="2">
    <nc r="I67" t="inlineStr">
      <is>
        <t>Субочев</t>
      </is>
    </nc>
  </rcc>
  <rcc rId="458" sId="2">
    <nc r="I68" t="inlineStr">
      <is>
        <t>Субочев</t>
      </is>
    </nc>
  </rcc>
  <rcc rId="459" sId="2">
    <nc r="I69" t="inlineStr">
      <is>
        <t>Субочев</t>
      </is>
    </nc>
  </rcc>
  <rcc rId="460" sId="2">
    <nc r="I70" t="inlineStr">
      <is>
        <t>Субочев</t>
      </is>
    </nc>
  </rcc>
  <rcc rId="461" sId="2">
    <nc r="I83" t="inlineStr">
      <is>
        <t>Субочев</t>
      </is>
    </nc>
  </rcc>
  <rcc rId="462" sId="2">
    <nc r="I84" t="inlineStr">
      <is>
        <t>Субочев</t>
      </is>
    </nc>
  </rcc>
  <rcc rId="463" sId="2">
    <nc r="I85" t="inlineStr">
      <is>
        <t>Субочев</t>
      </is>
    </nc>
  </rcc>
  <rcv guid="{F9CFCCA0-DBA2-4D78-AD11-47622A3086A9}" action="delete"/>
  <rdn rId="0" localSheetId="2" customView="1" name="Z_F9CFCCA0_DBA2_4D78_AD11_47622A3086A9_.wvu.FilterData" hidden="1" oldHidden="1">
    <formula>Замечания!$A$1:$Q$86</formula>
    <oldFormula>Замечания!$A$1:$Q$86</oldFormula>
  </rdn>
  <rcv guid="{F9CFCCA0-DBA2-4D78-AD11-47622A3086A9}"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5" sId="2">
    <oc r="F28" t="inlineStr">
      <is>
        <t>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Добавить объекты согласно приложению «реестр заявок КузТЭЦ»
Добавить объекты согласно приложению «реестр заявок ЗСТЭЦ»
002.02.01.1278 – исправить ТСО на АО «Кузбассэнерго»
Вид прокладки тепловой сети – канальная
Теплоизоляционный материал – базальтовые маты.</t>
      </is>
    </oc>
    <nc r="F28" t="inlineStr">
      <is>
        <t>1) 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2) Добавить объекты согласно приложению «реестр заявок КузТЭЦ»
Добавить объекты согласно приложению «реестр заявок ЗСТЭЦ»
3) 002.02.01.1278 – исправить ТСО на АО «Кузбассэнерго»
Вид прокладки тепловой сети – канальная
Теплоизоляционный материал – базальтовые маты.</t>
      </is>
    </nc>
  </rcc>
  <rcc rId="466" sId="2">
    <nc r="J28" t="inlineStr">
      <is>
        <t>1) частично принято
2) принято
3) учтено</t>
      </is>
    </nc>
  </rcc>
  <rfmt sheetId="2" sqref="J28">
    <dxf>
      <alignment horizontal="left" readingOrder="0"/>
    </dxf>
  </rfmt>
  <rcc rId="467" sId="2">
    <nc r="L28" t="inlineStr">
      <is>
        <t>1) будет устранено после корректировки перспективы в главе 2</t>
      </is>
    </nc>
  </rcc>
  <rfmt sheetId="2" sqref="L28">
    <dxf>
      <alignment horizontal="left" readingOrder="0"/>
    </dxf>
  </rfmt>
  <rcc rId="468" sId="2">
    <nc r="J29" t="inlineStr">
      <is>
        <t>частично принято</t>
      </is>
    </nc>
  </rcc>
  <rcc rId="469" sId="2">
    <nc r="L29" t="inlineStr">
      <is>
        <t>учтено в соответствии с главой 8</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0" sId="2">
    <nc r="J34" t="inlineStr">
      <is>
        <t>частично принято</t>
      </is>
    </nc>
  </rcc>
  <rcc rId="471" sId="2">
    <nc r="J35" t="inlineStr">
      <is>
        <t>частично принято</t>
      </is>
    </nc>
  </rcc>
  <rcc rId="472" sId="2">
    <nc r="J36" t="inlineStr">
      <is>
        <t>частично принято</t>
      </is>
    </nc>
  </rcc>
  <rcc rId="473" sId="2">
    <nc r="J37" t="inlineStr">
      <is>
        <t>частично принято</t>
      </is>
    </nc>
  </rcc>
  <rcc rId="474" sId="2">
    <nc r="J38" t="inlineStr">
      <is>
        <t>частично принято</t>
      </is>
    </nc>
  </rcc>
  <rcc rId="475" sId="2">
    <nc r="J39" t="inlineStr">
      <is>
        <t>частично принято</t>
      </is>
    </nc>
  </rcc>
  <rcc rId="476" sId="2">
    <nc r="J40" t="inlineStr">
      <is>
        <t>не принято</t>
      </is>
    </nc>
  </rcc>
  <rcc rId="477" sId="2">
    <nc r="L40" t="inlineStr">
      <is>
        <t>Информация по повреждаемости приведена в соответствии с ранее предоставленным данным. Для отражения представленной в замечании информации необходимо предоставить подробную статистику отказов в соответствии с опросными листами, направленными в ТСО на этапе сбора исходных данных. Общей информации, приведенной в замечании недостаточно для учета в схеме теплоснабжения</t>
      </is>
    </nc>
  </rcc>
  <rcc rId="478" sId="2" odxf="1" dxf="1">
    <nc r="L46" t="inlineStr">
      <is>
        <t>Информация по повреждаемости приведена в соответствии с ранее предоставленным данным. Для отражения представленной в замечании информации необходимо предоставить подробную статистику отказов в соответствии с опросными листами, направленными в ТСО на этапе сбора исходных данных. Общей информации, приведенной в замечании недостаточно для учета в схеме теплоснабжения</t>
      </is>
    </nc>
    <odxf>
      <border outline="0">
        <top/>
      </border>
    </odxf>
    <ndxf>
      <border outline="0">
        <top style="thin">
          <color indexed="64"/>
        </top>
      </border>
    </ndxf>
  </rcc>
  <rcc rId="479" sId="2">
    <nc r="J46" t="inlineStr">
      <is>
        <t>не принято</t>
      </is>
    </nc>
  </rcc>
  <rcc rId="480" sId="2">
    <nc r="J42" t="inlineStr">
      <is>
        <t>не принято</t>
      </is>
    </nc>
  </rcc>
  <rcc rId="481" sId="2">
    <nc r="L42" t="inlineStr">
      <is>
        <t>В чем несоответствие?</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2">
    <nc r="J20" t="inlineStr">
      <is>
        <t>не принято</t>
      </is>
    </nc>
  </rcc>
  <rcc rId="483" sId="2">
    <nc r="I20" t="inlineStr">
      <is>
        <t>Плахута
Ларионова
Нахимчук</t>
      </is>
    </nc>
  </rcc>
  <rcc rId="484" sId="2">
    <nc r="L20" t="inlineStr">
      <is>
        <t>Наделение или лишение статуса теплосетевой организации не входит в компетенцию разработчика. Указанные функции закреплены за регулирующим органом. В настоящее время распоряжения и иные документы об утрате статуса ЕТО указанными организациями не выпущены. Предлагается учесть изменение статуса организаций при последующей актуализации</t>
      </is>
    </nc>
  </rcc>
  <rfmt sheetId="2" sqref="I21 J21">
    <dxf>
      <fill>
        <patternFill patternType="solid">
          <bgColor rgb="FFFFFF00"/>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5" sId="2">
    <nc r="J52" t="inlineStr">
      <is>
        <t>не принято</t>
      </is>
    </nc>
  </rcc>
  <rcc rId="486" sId="2">
    <nc r="J51" t="inlineStr">
      <is>
        <t>принято</t>
      </is>
    </nc>
  </rcc>
  <rcc rId="487" sId="2">
    <nc r="L52" t="inlineStr">
      <is>
        <t>Требуется согласование позиции с ТСО и Администрацией</t>
      </is>
    </nc>
  </rcc>
  <rcc rId="488" sId="2">
    <nc r="J62" t="inlineStr">
      <is>
        <t>не принято</t>
      </is>
    </nc>
  </rcc>
  <rcc rId="489" sId="2">
    <nc r="L62" t="inlineStr">
      <is>
        <t>Требуется согласование позиции с ТСО и Администрацией</t>
      </is>
    </nc>
  </rcc>
  <rcc rId="490" sId="2">
    <nc r="J63" t="inlineStr">
      <is>
        <t>не принято</t>
      </is>
    </nc>
  </rcc>
  <rcc rId="491" sId="2">
    <nc r="L63" t="inlineStr">
      <is>
        <t>Требуется согласование позиции с ТСО и Администрацией</t>
      </is>
    </nc>
  </rcc>
  <rcc rId="492" sId="2">
    <nc r="I60" t="inlineStr">
      <is>
        <t>Субочев</t>
      </is>
    </nc>
  </rcc>
  <rcc rId="493" sId="2">
    <nc r="I61" t="inlineStr">
      <is>
        <t>Субочев</t>
      </is>
    </nc>
  </rcc>
  <rcc rId="494" sId="2">
    <nc r="J61" t="inlineStr">
      <is>
        <t>не принято</t>
      </is>
    </nc>
  </rcc>
  <rcc rId="495" sId="2">
    <nc r="L61" t="inlineStr">
      <is>
        <t>Требуется согласование позиции с ТСО и Администрацией</t>
      </is>
    </nc>
  </rcc>
  <rcc rId="496" sId="2">
    <oc r="J41" t="inlineStr">
      <is>
        <t>устранено</t>
      </is>
    </oc>
    <nc r="J41" t="inlineStr">
      <is>
        <t>учтено</t>
      </is>
    </nc>
  </rcc>
  <rcc rId="497" sId="2">
    <nc r="J60" t="inlineStr">
      <is>
        <t>учтено</t>
      </is>
    </nc>
  </rcc>
  <rcc rId="498" sId="2">
    <nc r="J64" t="inlineStr">
      <is>
        <t>учтено</t>
      </is>
    </nc>
  </rcc>
  <rcc rId="499" sId="2">
    <nc r="J65" t="inlineStr">
      <is>
        <t>учтено</t>
      </is>
    </nc>
  </rcc>
  <rcc rId="500" sId="2">
    <nc r="J66" t="inlineStr">
      <is>
        <t>учтено</t>
      </is>
    </nc>
  </rcc>
  <rcc rId="501" sId="2">
    <nc r="J67" t="inlineStr">
      <is>
        <t>принято</t>
      </is>
    </nc>
  </rcc>
  <rcc rId="502" sId="2" odxf="1" dxf="1">
    <oc r="F68" t="inlineStr">
      <is>
        <t>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Добавить объекты согласно приложению «реестр заявок КузТЭЦ»
Добавить объекты согласно приложению «реестр заявок ЗСТЭЦ»
002.02.01.1278 – исправить ТСО на АО «Кузбассэнерго»
Вид прокладки тепловой сети – канальная
Теплоизоляционный материал – базальтовые маты.</t>
      </is>
    </oc>
    <nc r="F68" t="inlineStr">
      <is>
        <t>1) 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2) Добавить объекты согласно приложению «реестр заявок КузТЭЦ»
Добавить объекты согласно приложению «реестр заявок ЗСТЭЦ»
3) 002.02.01.1278 – исправить ТСО на АО «Кузбассэнерго»
Вид прокладки тепловой сети – канальная
Теплоизоляционный материал – базальтовые маты.</t>
      </is>
    </nc>
    <odxf>
      <alignment horizontal="general" readingOrder="0"/>
    </odxf>
    <ndxf>
      <alignment horizontal="left" readingOrder="0"/>
    </ndxf>
  </rcc>
  <rcc rId="503" sId="2" odxf="1" dxf="1">
    <nc r="J68" t="inlineStr">
      <is>
        <t>1) частично принято
2) принято
3) учтено</t>
      </is>
    </nc>
    <odxf>
      <alignment horizontal="center" readingOrder="0"/>
    </odxf>
    <ndxf>
      <alignment horizontal="left" readingOrder="0"/>
    </ndxf>
  </rcc>
  <rcc rId="504" sId="2" odxf="1" dxf="1">
    <nc r="L68" t="inlineStr">
      <is>
        <t>1) будет устранено после корректировки перспективы в главе 2</t>
      </is>
    </nc>
    <odxf>
      <alignment horizontal="center" readingOrder="0"/>
    </odxf>
    <ndxf>
      <alignment horizontal="left" readingOrder="0"/>
    </ndxf>
  </rcc>
  <rcc rId="505" sId="2">
    <nc r="J69" t="inlineStr">
      <is>
        <t>учтено</t>
      </is>
    </nc>
  </rcc>
  <rcc rId="506" sId="2">
    <nc r="J70" t="inlineStr">
      <is>
        <t>учтено</t>
      </is>
    </nc>
  </rcc>
  <rfmt sheetId="2" sqref="J83" start="0" length="0">
    <dxf>
      <alignment horizontal="left" readingOrder="0"/>
    </dxf>
  </rfmt>
  <rcc rId="507" sId="2" odxf="1" dxf="1">
    <nc r="L83" t="inlineStr">
      <is>
        <t>1) будет устранено после корректировки перспективы в главе 2</t>
      </is>
    </nc>
    <odxf>
      <alignment horizontal="center" readingOrder="0"/>
    </odxf>
    <ndxf>
      <alignment horizontal="left" readingOrder="0"/>
    </ndxf>
  </rcc>
  <rcc rId="508" sId="2">
    <nc r="J83" t="inlineStr">
      <is>
        <t>1) частично принято
2) принято</t>
      </is>
    </nc>
  </rcc>
  <rcc rId="509" sId="2">
    <oc r="F83" t="inlineStr">
      <is>
        <t>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Добавить объекты согласно приложению «реестр заявок КузТЭЦ»
Добавить объекты согласно приложению «реестр заявок ЗСТЭЦ»</t>
      </is>
    </oc>
    <nc r="F83" t="inlineStr">
      <is>
        <t>1) 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2) Добавить объекты согласно приложению «реестр заявок КузТЭЦ»
Добавить объекты согласно приложению «реестр заявок ЗСТЭЦ»</t>
      </is>
    </nc>
  </rcc>
  <rcc rId="510" sId="2">
    <oc r="F84" t="inlineStr">
      <is>
        <t>Исключить следующие проекты:002.02.04.4024, 002.02.04.4029, 002.02.04.4030 (Данные мероприятия должны быть включены в мастер план), 002.02.04.4031 ((дублирование проекта 01.02.04.4023)
Исключить из СхТС 002.02.04.4035, данные затраты лежат в проекте шифр 002.02.04.4037 
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is>
    </oc>
    <nc r="F84" t="inlineStr">
      <is>
        <t>1) Исключить следующие проекты:002.02.04.4024, 002.02.04.4029, 002.02.04.4030 (Данные мероприятия должны быть включены в мастер план), 
2) 002.02.04.4031 ((дублирование проекта 01.02.04.4023)
3) Исключить из СхТС 002.02.04.4035, данные затраты лежат в проекте шифр 002.02.04.4037 
4) 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is>
    </nc>
  </rcc>
  <rcc rId="511" sId="2">
    <nc r="J84" t="inlineStr">
      <is>
        <t>1) не принято
2) учтено
3) учтено
4) учтено</t>
      </is>
    </nc>
  </rcc>
  <rfmt sheetId="2" sqref="J84">
    <dxf>
      <alignment horizontal="left" readingOrder="0"/>
    </dxf>
  </rfmt>
  <rcc rId="512" sId="2">
    <nc r="L84" t="inlineStr">
      <is>
        <t>1) Требуется согласование позиции с ТСО и Администрацией</t>
      </is>
    </nc>
  </rcc>
  <rfmt sheetId="2" sqref="L84">
    <dxf>
      <alignment horizontal="left" readingOrder="0"/>
    </dxf>
  </rfmt>
  <rcc rId="513" sId="2">
    <nc r="J85" t="inlineStr">
      <is>
        <t>не принято</t>
      </is>
    </nc>
  </rcc>
  <rcc rId="514" sId="2">
    <nc r="L85" t="inlineStr">
      <is>
        <t>Требуется согласование позиции с ТСО и Администрацией</t>
      </is>
    </nc>
  </rcc>
  <rcv guid="{F9CFCCA0-DBA2-4D78-AD11-47622A3086A9}" action="delete"/>
  <rdn rId="0" localSheetId="2" customView="1" name="Z_F9CFCCA0_DBA2_4D78_AD11_47622A3086A9_.wvu.FilterData" hidden="1" oldHidden="1">
    <formula>Замечания!$A$1:$Q$88</formula>
    <oldFormula>Замечания!$A$1:$Q$86</oldFormula>
  </rdn>
  <rcv guid="{F9CFCCA0-DBA2-4D78-AD11-47622A3086A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6" sId="2">
    <nc r="I22" t="inlineStr">
      <is>
        <t>Плахута</t>
      </is>
    </nc>
  </rcc>
  <rcc rId="517" sId="2">
    <nc r="J22" t="inlineStr">
      <is>
        <t>принято</t>
      </is>
    </nc>
  </rcc>
  <rcc rId="518" sId="2">
    <nc r="J21" t="inlineStr">
      <is>
        <t>не принято</t>
      </is>
    </nc>
  </rcc>
  <rcc rId="519" sId="2">
    <nc r="L21" t="inlineStr">
      <is>
        <t>Указанные наименования относятся к системе теплоснабжения от новой котельной 7 микрорайона Новоильинского района</t>
      </is>
    </nc>
  </rcc>
  <rcc rId="520" sId="2">
    <nc r="J23" t="inlineStr">
      <is>
        <t>принято, если будет предоставлена дополнительная информация</t>
      </is>
    </nc>
  </rcc>
  <rcc rId="521" sId="2">
    <nc r="L23" t="inlineStr">
      <is>
        <t>1) 2020 г. - не принято, сведения берутся из утвержденной Схемы теплоснабжения
2) 2021 г. - принято, но для учета сведений требуется детализация информации, предоставленная по форме таблицы 5.3 Главы 1 ч. 1</t>
      </is>
    </nc>
  </rcc>
  <rcc rId="522" sId="2">
    <nc r="I23" t="inlineStr">
      <is>
        <t>Плахута</t>
      </is>
    </nc>
  </rcc>
  <rcc rId="523" sId="2">
    <nc r="I24" t="inlineStr">
      <is>
        <t>Плахута</t>
      </is>
    </nc>
  </rcc>
  <rcc rId="524" sId="2">
    <nc r="J24" t="inlineStr">
      <is>
        <t>не принято</t>
      </is>
    </nc>
  </rcc>
  <rcc rId="525" sId="2">
    <nc r="L24" t="inlineStr">
      <is>
        <t>Приложение 40 МУ не содержит методики определения показятеля "радиус эффективного теплоснабжения"</t>
      </is>
    </nc>
  </rcc>
  <rcc rId="526" sId="2">
    <nc r="I25" t="inlineStr">
      <is>
        <t>Плахута</t>
      </is>
    </nc>
  </rcc>
  <rcc rId="527" sId="2">
    <nc r="J25" t="inlineStr">
      <is>
        <t>Вопрос об учете мероприятий для ценовой зоны требует дополнительного обсуждения</t>
      </is>
    </nc>
  </rcc>
  <rcc rId="528" sId="2">
    <nc r="L25" t="inlineStr">
      <is>
        <t>. Это мероприятие относится к варианту, если будет организована ценовая зона</t>
      </is>
    </nc>
  </rcc>
  <rcc rId="529" sId="2">
    <nc r="I26" t="inlineStr">
      <is>
        <t>Плахута</t>
      </is>
    </nc>
  </rcc>
  <rcc rId="530" sId="2">
    <nc r="J26" t="inlineStr">
      <is>
        <t>принято</t>
      </is>
    </nc>
  </rcc>
  <rcc rId="531" sId="2">
    <nc r="I27" t="inlineStr">
      <is>
        <t>Плахута</t>
      </is>
    </nc>
  </rcc>
  <rcc rId="532" sId="2">
    <nc r="J27" t="inlineStr">
      <is>
        <t>принято</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3" sId="2">
    <nc r="I30" t="inlineStr">
      <is>
        <t>Ларионова</t>
      </is>
    </nc>
  </rcc>
  <rfmt sheetId="2" sqref="J33" start="0" length="0">
    <dxf>
      <alignment horizontal="left" readingOrder="0"/>
    </dxf>
  </rfmt>
  <rfmt sheetId="2" sqref="L33" start="0" length="0">
    <dxf>
      <alignment horizontal="left" readingOrder="0"/>
    </dxf>
  </rfmt>
  <rcc rId="534" sId="2">
    <nc r="I33">
      <f>I23</f>
    </nc>
  </rcc>
  <rcc rId="535" sId="2" odxf="1" dxf="1">
    <nc r="J33">
      <f>J23</f>
    </nc>
    <ndxf>
      <alignment horizontal="center" readingOrder="0"/>
    </ndxf>
  </rcc>
  <rcc rId="536" sId="2" odxf="1" dxf="1">
    <nc r="L33">
      <f>L23</f>
    </nc>
    <ndxf>
      <alignment horizontal="center" readingOrder="0"/>
      <border outline="0">
        <top style="thin">
          <color indexed="64"/>
        </top>
      </border>
    </ndxf>
  </rcc>
  <rcc rId="537" sId="2">
    <oc r="L21" t="inlineStr">
      <is>
        <t>Указанные наименования относятся к системе теплоснабжения от новой котельной 7 микрорайона Новоильинского района</t>
      </is>
    </oc>
    <nc r="L21" t="inlineStr">
      <is>
        <t>Указанные наименования относятся к системе теплоснабжения от новой котельной 7 микрорайона Новоильинского района. Оборудование пока не передано ни одной из теплоснабжающих организаций. Минэнерго настаивает на присвении статуса ЕТО и ТСО после ввода оборудования в эксплуатацию</t>
      </is>
    </nc>
  </rcc>
  <rcc rId="538" sId="2" odxf="1" dxf="1">
    <nc r="I21" t="inlineStr">
      <is>
        <t>Плахута</t>
      </is>
    </nc>
    <odxf>
      <fill>
        <patternFill patternType="solid">
          <bgColor rgb="FFFFFF00"/>
        </patternFill>
      </fill>
    </odxf>
    <ndxf>
      <fill>
        <patternFill patternType="none">
          <bgColor indexed="65"/>
        </patternFill>
      </fill>
    </ndxf>
  </rcc>
  <rfmt sheetId="2" sqref="J21">
    <dxf>
      <fill>
        <patternFill patternType="none">
          <bgColor auto="1"/>
        </patternFill>
      </fill>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J43" start="0" length="0">
    <dxf>
      <alignment horizontal="left" readingOrder="0"/>
    </dxf>
  </rfmt>
  <rcc rId="539" sId="2">
    <nc r="I43">
      <f>I22</f>
    </nc>
  </rcc>
  <rcc rId="540" sId="2" odxf="1" dxf="1">
    <nc r="J43">
      <f>J22</f>
    </nc>
    <ndxf>
      <alignment horizontal="center" readingOrder="0"/>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J44" start="0" length="0">
    <dxf>
      <alignment horizontal="left" readingOrder="0"/>
    </dxf>
  </rfmt>
  <rfmt sheetId="2" sqref="L44" start="0" length="0">
    <dxf>
      <alignment horizontal="left" readingOrder="0"/>
      <border outline="0">
        <top/>
      </border>
    </dxf>
  </rfmt>
  <rcc rId="541" sId="2">
    <nc r="I44">
      <f>I33</f>
    </nc>
  </rcc>
  <rcc rId="542" sId="2" odxf="1" dxf="1">
    <nc r="J44">
      <f>J33</f>
    </nc>
    <ndxf>
      <alignment horizontal="center" readingOrder="0"/>
    </ndxf>
  </rcc>
  <rcc rId="543" sId="2" odxf="1" dxf="1">
    <nc r="L44">
      <f>L33</f>
    </nc>
    <ndxf>
      <alignment horizontal="center" readingOrder="0"/>
    </ndxf>
  </rcc>
  <rfmt sheetId="2" sqref="J48" start="0" length="0">
    <dxf>
      <alignment horizontal="left" readingOrder="0"/>
    </dxf>
  </rfmt>
  <rcc rId="544" sId="2">
    <nc r="I48">
      <f>I43</f>
    </nc>
  </rcc>
  <rcc rId="545" sId="2" odxf="1" dxf="1">
    <nc r="J48">
      <f>J43</f>
    </nc>
    <ndxf>
      <alignment horizontal="center" readingOrder="0"/>
    </ndxf>
  </rcc>
  <rcc rId="546" sId="2">
    <nc r="I49">
      <f>I44</f>
    </nc>
  </rcc>
  <rcc rId="547" sId="2">
    <nc r="J49" t="inlineStr">
      <is>
        <t>вопрос требует дополнительного обсуждения</t>
      </is>
    </nc>
  </rcc>
  <rcc rId="548" sId="2">
    <nc r="L49" t="inlineStr">
      <is>
        <t>Оставить перспективу только в соответствии с выданными ТУ неправомерно, поскольку такой принцип приведет к занижению перспективных нагрузок. Предлагается компромиссное решение: сохраняемые объекты + объкты по ТУ отнести на ближайшую перспективу (предположительно до 2025 г.), оставшиеся объекты (предложенные к удалению) - перенести на период после 2025 г.</t>
      </is>
    </nc>
  </rcc>
  <rcc rId="549" sId="2">
    <nc r="I47" t="inlineStr">
      <is>
        <t>Нахимчук</t>
      </is>
    </nc>
  </rcc>
  <rfmt sheetId="2" sqref="J50" start="0" length="0">
    <dxf>
      <alignment horizontal="left" readingOrder="0"/>
    </dxf>
  </rfmt>
  <rfmt sheetId="2" sqref="L50" start="0" length="0">
    <dxf>
      <alignment horizontal="left" readingOrder="0"/>
      <border outline="0">
        <top/>
      </border>
    </dxf>
  </rfmt>
  <rcc rId="550" sId="2">
    <nc r="I50">
      <f>I44</f>
    </nc>
  </rcc>
  <rcc rId="551" sId="2" odxf="1" dxf="1">
    <nc r="J50">
      <f>J44</f>
    </nc>
    <ndxf>
      <alignment horizontal="center" readingOrder="0"/>
    </ndxf>
  </rcc>
  <rcc rId="552" sId="2" odxf="1" dxf="1">
    <nc r="L50">
      <f>L44</f>
    </nc>
    <ndxf>
      <alignment horizontal="center" readingOrder="0"/>
      <border outline="0">
        <top style="thin">
          <color indexed="64"/>
        </top>
      </border>
    </ndxf>
  </rcc>
  <rfmt sheetId="2" sqref="J55" start="0" length="0">
    <dxf>
      <alignment horizontal="left" readingOrder="0"/>
    </dxf>
  </rfmt>
  <rfmt sheetId="2" sqref="L55" start="0" length="0">
    <dxf>
      <alignment horizontal="left" readingOrder="0"/>
    </dxf>
  </rfmt>
  <rcc rId="553" sId="2">
    <nc r="I55">
      <f>I24</f>
    </nc>
  </rcc>
  <rcc rId="554" sId="2" odxf="1" dxf="1">
    <nc r="J55">
      <f>J24</f>
    </nc>
    <ndxf>
      <alignment horizontal="center" readingOrder="0"/>
    </ndxf>
  </rcc>
  <rcc rId="555" sId="2" odxf="1" dxf="1">
    <nc r="L55">
      <f>L24</f>
    </nc>
    <ndxf>
      <alignment horizontal="center" readingOrder="0"/>
    </ndxf>
  </rcc>
  <rfmt sheetId="2" sqref="J56" start="0" length="0">
    <dxf>
      <alignment horizontal="left" readingOrder="0"/>
    </dxf>
  </rfmt>
  <rfmt sheetId="2" sqref="L56" start="0" length="0">
    <dxf>
      <alignment horizontal="left" readingOrder="0"/>
    </dxf>
  </rfmt>
  <rcc rId="556" sId="2">
    <nc r="I56">
      <f>I26</f>
    </nc>
  </rcc>
  <rcc rId="557" sId="2" odxf="1" dxf="1">
    <nc r="J56">
      <f>J26</f>
    </nc>
    <ndxf>
      <alignment horizontal="center" readingOrder="0"/>
    </ndxf>
  </rcc>
  <rfmt sheetId="2" sqref="L56" start="0" length="0">
    <dxf>
      <alignment horizontal="center" readingOrder="0"/>
    </dxf>
  </rfmt>
  <rfmt sheetId="2" sqref="J57" start="0" length="0">
    <dxf>
      <alignment horizontal="left" readingOrder="0"/>
    </dxf>
  </rfmt>
  <rfmt sheetId="2" sqref="L57" start="0" length="0">
    <dxf>
      <alignment horizontal="left" readingOrder="0"/>
    </dxf>
  </rfmt>
  <rcc rId="558" sId="2">
    <nc r="I57">
      <f>I25</f>
    </nc>
  </rcc>
  <rcc rId="559" sId="2" odxf="1" dxf="1">
    <nc r="J57">
      <f>J25</f>
    </nc>
    <ndxf>
      <alignment horizontal="center" readingOrder="0"/>
    </ndxf>
  </rcc>
  <rcc rId="560" sId="2" odxf="1" dxf="1">
    <nc r="L57">
      <f>L25</f>
    </nc>
    <ndxf>
      <alignment horizontal="center" readingOrder="0"/>
    </ndxf>
  </rcc>
  <rcc rId="561" sId="2">
    <nc r="I58">
      <f>I26</f>
    </nc>
  </rcc>
  <rcc rId="562" sId="2">
    <nc r="J58" t="inlineStr">
      <is>
        <t>принято</t>
      </is>
    </nc>
  </rcc>
  <rfmt sheetId="2" sqref="J59" start="0" length="0">
    <dxf>
      <alignment horizontal="left" readingOrder="0"/>
    </dxf>
  </rfmt>
  <rfmt sheetId="2" sqref="L59" start="0" length="0">
    <dxf>
      <alignment horizontal="left" readingOrder="0"/>
      <border outline="0">
        <top/>
      </border>
    </dxf>
  </rfmt>
  <rcc rId="563" sId="2">
    <nc r="I59">
      <f>I57</f>
    </nc>
  </rcc>
  <rcc rId="564" sId="2" odxf="1" dxf="1">
    <nc r="J59">
      <f>J57</f>
    </nc>
    <ndxf>
      <alignment horizontal="center" readingOrder="0"/>
    </ndxf>
  </rcc>
  <rcc rId="565" sId="2" odxf="1" dxf="1">
    <nc r="L59">
      <f>L57</f>
    </nc>
    <ndxf>
      <alignment horizontal="center" readingOrder="0"/>
    </ndxf>
  </rcc>
  <rcc rId="566" sId="2">
    <nc r="I71" t="inlineStr">
      <is>
        <t>Ларионова</t>
      </is>
    </nc>
  </rcc>
  <rcc rId="567" sId="2">
    <nc r="I72" t="inlineStr">
      <is>
        <t>Ларионова</t>
      </is>
    </nc>
  </rcc>
  <rcc rId="568" sId="2">
    <nc r="I73" t="inlineStr">
      <is>
        <t>Плахута
Нахимчук</t>
      </is>
    </nc>
  </rcc>
  <rcc rId="569" sId="2">
    <nc r="J73">
      <f>J57</f>
    </nc>
  </rcc>
  <rcc rId="570" sId="2">
    <nc r="I75" t="inlineStr">
      <is>
        <t>Плахута
Субочев
Нахимчук</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J82" start="0" length="0">
    <dxf>
      <alignment horizontal="left" readingOrder="0"/>
    </dxf>
  </rfmt>
  <rfmt sheetId="2" sqref="L82" start="0" length="0">
    <dxf>
      <alignment horizontal="left" readingOrder="0"/>
      <border outline="0">
        <top/>
      </border>
    </dxf>
  </rfmt>
  <rcc rId="571" sId="2">
    <nc r="I82">
      <f>I59</f>
    </nc>
  </rcc>
  <rcc rId="572" sId="2">
    <nc r="J82">
      <f>J59</f>
    </nc>
  </rcc>
  <rcc rId="573" sId="2" odxf="1" dxf="1">
    <nc r="L82">
      <f>L59</f>
    </nc>
    <ndxf>
      <border outline="0">
        <top style="thin">
          <color indexed="64"/>
        </top>
      </border>
    </ndxf>
  </rcc>
  <rcc rId="574" sId="2">
    <nc r="I87" t="inlineStr">
      <is>
        <t>Плахута</t>
      </is>
    </nc>
  </rcc>
  <rcc rId="575" sId="2">
    <nc r="J87" t="inlineStr">
      <is>
        <t>принято</t>
      </is>
    </nc>
  </rcc>
  <rcc rId="576" sId="2">
    <nc r="I88" t="inlineStr">
      <is>
        <t>Плахута</t>
      </is>
    </nc>
  </rcc>
  <rcc rId="577" sId="2">
    <nc r="J88" t="inlineStr">
      <is>
        <t>уточняется</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oc r="I7" t="inlineStr">
      <is>
        <t>Плахута</t>
      </is>
    </oc>
    <nc r="I7" t="inlineStr">
      <is>
        <t>Юхов</t>
      </is>
    </nc>
  </rcc>
  <rcc rId="2" sId="2">
    <oc r="I8" t="inlineStr">
      <is>
        <t>Субочев</t>
      </is>
    </oc>
    <nc r="I8" t="inlineStr">
      <is>
        <t>Юхов</t>
      </is>
    </nc>
  </rcc>
  <rcc rId="3" sId="2">
    <oc r="I10" t="inlineStr">
      <is>
        <t>Субочев</t>
      </is>
    </oc>
    <nc r="I10" t="inlineStr">
      <is>
        <t>Юхов</t>
      </is>
    </nc>
  </rcc>
  <rcc rId="4" sId="2">
    <oc r="I11" t="inlineStr">
      <is>
        <t>Субочев</t>
      </is>
    </oc>
    <nc r="I11" t="inlineStr">
      <is>
        <t>Юхов</t>
      </is>
    </nc>
  </rcc>
  <rcc rId="5" sId="2">
    <oc r="I12" t="inlineStr">
      <is>
        <t>Плахута
Юхов ?????</t>
      </is>
    </oc>
    <nc r="I12" t="inlineStr">
      <is>
        <t>Юхов</t>
      </is>
    </nc>
  </rcc>
  <rcc rId="6" sId="2">
    <oc r="I9" t="inlineStr">
      <is>
        <t>Субочев ???</t>
      </is>
    </oc>
    <nc r="I9" t="inlineStr">
      <is>
        <t>Юхов</t>
      </is>
    </nc>
  </rcc>
  <rcc rId="7" sId="2">
    <nc r="J7" t="inlineStr">
      <is>
        <t>принято и устранено</t>
      </is>
    </nc>
  </rcc>
  <rcc rId="8" sId="2">
    <nc r="J8" t="inlineStr">
      <is>
        <t>принято и устранено</t>
      </is>
    </nc>
  </rcc>
  <rcc rId="9" sId="2">
    <nc r="J9" t="inlineStr">
      <is>
        <t>принято и устранено</t>
      </is>
    </nc>
  </rcc>
  <rcc rId="10" sId="2">
    <nc r="J10" t="inlineStr">
      <is>
        <t>принято и устранено</t>
      </is>
    </nc>
  </rcc>
  <rcc rId="11" sId="2">
    <nc r="J11" t="inlineStr">
      <is>
        <t>принято и устранено</t>
      </is>
    </nc>
  </rcc>
  <rcc rId="12" sId="2">
    <nc r="J12" t="inlineStr">
      <is>
        <t>принято и устранено</t>
      </is>
    </nc>
  </rcc>
  <rcv guid="{3C6C1F4A-A32D-49F4-A631-BF81EC5C2821}" action="delete"/>
  <rdn rId="0" localSheetId="2" customView="1" name="Z_3C6C1F4A_A32D_49F4_A631_BF81EC5C2821_.wvu.FilterData" hidden="1" oldHidden="1">
    <formula>Замечания!$A$1:$Q$63</formula>
    <oldFormula>Замечания!$A$1:$Q$63</oldFormula>
  </rdn>
  <rcv guid="{3C6C1F4A-A32D-49F4-A631-BF81EC5C2821}"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8" sId="2">
    <oc r="I19" t="inlineStr">
      <is>
        <t>Ларионова</t>
      </is>
    </oc>
    <nc r="I19" t="inlineStr">
      <is>
        <t>Плахута</t>
      </is>
    </nc>
  </rcc>
  <rcc rId="579" sId="2">
    <oc r="J19" t="inlineStr">
      <is>
        <t>не принято. Величина указанного в замечании полезного отпуска превышает величину отпуска ТЭ с коллекторов ТЭЦ в соотвтетствии с ранее предоставленными исходными данными</t>
      </is>
    </oc>
    <nc r="J19" t="inlineStr">
      <is>
        <t>Принято</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0" sId="2">
    <nc r="J30" t="inlineStr">
      <is>
        <t>принято</t>
      </is>
    </nc>
  </rcc>
  <rcc rId="581" sId="2">
    <nc r="J71" t="inlineStr">
      <is>
        <t>принято</t>
      </is>
    </nc>
  </rcc>
  <rcc rId="582" sId="2">
    <nc r="J72" t="inlineStr">
      <is>
        <t>принято</t>
      </is>
    </nc>
  </rcc>
  <rcc rId="583" sId="2">
    <nc r="I74" t="inlineStr">
      <is>
        <t>Плахута
Нахимчук</t>
      </is>
    </nc>
  </rcc>
  <rcc rId="584" sId="2">
    <nc r="J74">
      <f>J58</f>
    </nc>
  </rcc>
  <rcv guid="{60D3DD3B-1734-4A37-BF19-0858E39A9A05}" action="delete"/>
  <rdn rId="0" localSheetId="2" customView="1" name="Z_60D3DD3B_1734_4A37_BF19_0858E39A9A05_.wvu.FilterData" hidden="1" oldHidden="1">
    <formula>Замечания!$A$1:$Q$88</formula>
    <oldFormula>Замечания!$A$1:$Q$86</oldFormula>
  </rdn>
  <rcv guid="{60D3DD3B-1734-4A37-BF19-0858E39A9A05}"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6" sId="2">
    <nc r="I76" t="inlineStr">
      <is>
        <t>Субочев</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7" sId="2">
    <nc r="I86" t="inlineStr">
      <is>
        <t>Ларионова</t>
      </is>
    </nc>
  </rcc>
  <rcc rId="588" sId="2">
    <nc r="J86" t="inlineStr">
      <is>
        <t>принято</t>
      </is>
    </nc>
  </rcc>
  <rcc rId="589" sId="2">
    <nc r="J2" t="inlineStr">
      <is>
        <t>принято</t>
      </is>
    </nc>
  </rcc>
  <rcc rId="590" sId="2">
    <nc r="J3" t="inlineStr">
      <is>
        <t>принято</t>
      </is>
    </nc>
  </rcc>
  <rcc rId="591" sId="2">
    <oc r="M24">
      <v>1</v>
    </oc>
    <nc r="M24"/>
  </rcc>
  <rcc rId="592" sId="2">
    <nc r="O24">
      <v>1</v>
    </nc>
  </rcc>
  <rcc rId="593" sId="2">
    <oc r="M21">
      <v>1</v>
    </oc>
    <nc r="M21"/>
  </rcc>
  <rcc rId="594" sId="2">
    <nc r="O21">
      <v>1</v>
    </nc>
  </rcc>
  <rcc rId="595" sId="2">
    <oc r="M20">
      <v>1</v>
    </oc>
    <nc r="M20"/>
  </rcc>
  <rcc rId="596" sId="2">
    <nc r="O20">
      <v>1</v>
    </nc>
  </rcc>
  <rcc rId="597" sId="2">
    <oc r="M25">
      <v>1</v>
    </oc>
    <nc r="M25"/>
  </rcc>
  <rcc rId="598" sId="2">
    <nc r="O25">
      <v>1</v>
    </nc>
  </rcc>
  <rcc rId="599" sId="2">
    <nc r="N28">
      <v>1</v>
    </nc>
  </rcc>
  <rcc rId="600" sId="2">
    <oc r="M28">
      <v>1</v>
    </oc>
    <nc r="M28"/>
  </rcc>
  <rcc rId="601" sId="2">
    <nc r="N29">
      <v>1</v>
    </nc>
  </rcc>
  <rcc rId="602" sId="2">
    <oc r="M29">
      <v>1</v>
    </oc>
    <nc r="M29"/>
  </rcc>
  <rcc rId="603" sId="2">
    <oc r="M34">
      <v>1</v>
    </oc>
    <nc r="M34"/>
  </rcc>
  <rcc rId="604" sId="2">
    <nc r="N34">
      <v>1</v>
    </nc>
  </rcc>
  <rcc rId="605" sId="2" odxf="1">
    <oc r="M35">
      <v>1</v>
    </oc>
    <nc r="M35"/>
    <odxf/>
  </rcc>
  <rcc rId="606" sId="2">
    <nc r="N35">
      <v>1</v>
    </nc>
  </rcc>
  <rcc rId="607" sId="2" odxf="1">
    <oc r="M36">
      <v>1</v>
    </oc>
    <nc r="M36"/>
    <odxf/>
  </rcc>
  <rcc rId="608" sId="2">
    <nc r="N36">
      <v>1</v>
    </nc>
  </rcc>
  <rcc rId="609" sId="2" odxf="1">
    <oc r="M37">
      <v>1</v>
    </oc>
    <nc r="M37"/>
    <odxf/>
  </rcc>
  <rcc rId="610" sId="2">
    <nc r="N37">
      <v>1</v>
    </nc>
  </rcc>
  <rcc rId="611" sId="2" odxf="1">
    <oc r="M38">
      <v>1</v>
    </oc>
    <nc r="M38"/>
    <odxf/>
  </rcc>
  <rcc rId="612" sId="2">
    <nc r="N38">
      <v>1</v>
    </nc>
  </rcc>
  <rcc rId="613" sId="2" odxf="1">
    <oc r="M39">
      <v>1</v>
    </oc>
    <nc r="M39"/>
    <odxf/>
  </rcc>
  <rcc rId="614" sId="2">
    <nc r="N39">
      <v>1</v>
    </nc>
  </rcc>
  <rcc rId="615" sId="2" odxf="1">
    <oc r="M40">
      <v>1</v>
    </oc>
    <nc r="M40"/>
    <odxf/>
  </rcc>
  <rcc rId="616" sId="2">
    <nc r="N40">
      <v>1</v>
    </nc>
  </rcc>
  <rcc rId="617" sId="2">
    <oc r="M42">
      <v>1</v>
    </oc>
    <nc r="M42"/>
  </rcc>
  <rcc rId="618" sId="2">
    <nc r="O42">
      <v>1</v>
    </nc>
  </rcc>
  <rcc rId="619" sId="2">
    <oc r="M46">
      <v>1</v>
    </oc>
    <nc r="M46"/>
  </rcc>
  <rcc rId="620" sId="2">
    <nc r="O46">
      <v>1</v>
    </nc>
  </rcc>
  <rcc rId="621" sId="2">
    <oc r="M49">
      <v>1</v>
    </oc>
    <nc r="M49"/>
  </rcc>
  <rcc rId="622" sId="2">
    <nc r="O49">
      <v>1</v>
    </nc>
  </rcc>
  <rcc rId="623" sId="2">
    <oc r="M52">
      <v>1</v>
    </oc>
    <nc r="M52"/>
  </rcc>
  <rcc rId="624" sId="2">
    <nc r="O52">
      <v>1</v>
    </nc>
  </rcc>
  <rcc rId="625" sId="2">
    <nc r="O55">
      <v>1</v>
    </nc>
  </rcc>
  <rcc rId="626" sId="2">
    <oc r="M55">
      <v>1</v>
    </oc>
    <nc r="M55"/>
  </rcc>
  <rcc rId="627" sId="2">
    <oc r="M57">
      <v>1</v>
    </oc>
    <nc r="M57"/>
  </rcc>
  <rcc rId="628" sId="2">
    <nc r="O57">
      <v>1</v>
    </nc>
  </rcc>
  <rcc rId="629" sId="2">
    <nc r="O59">
      <v>1</v>
    </nc>
  </rcc>
  <rcc rId="630" sId="2">
    <nc r="M60">
      <v>1</v>
    </nc>
  </rcc>
  <rcc rId="631" sId="2">
    <nc r="O61">
      <v>1</v>
    </nc>
  </rcc>
  <rcc rId="632" sId="2">
    <nc r="O62">
      <v>1</v>
    </nc>
  </rcc>
  <rcc rId="633" sId="2">
    <nc r="O63">
      <v>1</v>
    </nc>
  </rcc>
  <rcc rId="634" sId="2">
    <nc r="M64">
      <v>1</v>
    </nc>
  </rcc>
  <rcc rId="635" sId="2">
    <nc r="M65">
      <v>1</v>
    </nc>
  </rcc>
  <rcc rId="636" sId="2">
    <nc r="M66">
      <v>1</v>
    </nc>
  </rcc>
  <rcc rId="637" sId="2">
    <nc r="M67">
      <v>1</v>
    </nc>
  </rcc>
  <rcc rId="638" sId="2">
    <nc r="N68">
      <v>1</v>
    </nc>
  </rcc>
  <rcc rId="639" sId="2">
    <nc r="M69">
      <v>1</v>
    </nc>
  </rcc>
  <rcc rId="640" sId="2">
    <nc r="M70">
      <v>1</v>
    </nc>
  </rcc>
  <rcc rId="641" sId="2">
    <nc r="M71">
      <v>1</v>
    </nc>
  </rcc>
  <rcc rId="642" sId="2">
    <nc r="M72">
      <v>1</v>
    </nc>
  </rcc>
  <rcc rId="643" sId="2">
    <nc r="O73">
      <v>1</v>
    </nc>
  </rcc>
  <rcc rId="644" sId="2">
    <nc r="M74">
      <v>1</v>
    </nc>
  </rcc>
  <rcc rId="645" sId="2">
    <nc r="O75">
      <v>1</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6" sId="2">
    <nc r="O82">
      <v>1</v>
    </nc>
  </rcc>
  <rcc rId="647" sId="2">
    <nc r="O81">
      <v>1</v>
    </nc>
  </rcc>
  <rcc rId="648" sId="2">
    <nc r="O80">
      <v>1</v>
    </nc>
  </rcc>
  <rcc rId="649" sId="2" odxf="1" dxf="1">
    <nc r="J80">
      <f>J57</f>
    </nc>
    <odxf>
      <alignment horizontal="center" readingOrder="0"/>
    </odxf>
    <ndxf>
      <alignment horizontal="left" readingOrder="0"/>
    </ndxf>
  </rcc>
  <rcc rId="650" sId="2" odxf="1" dxf="1">
    <nc r="J81">
      <f>J58</f>
    </nc>
    <odxf>
      <alignment horizontal="center" readingOrder="0"/>
    </odxf>
    <ndxf>
      <alignment horizontal="left" readingOrder="0"/>
    </ndxf>
  </rcc>
  <rcc rId="651" sId="2" odxf="1" dxf="1">
    <nc r="J79">
      <f>J56</f>
    </nc>
    <odxf>
      <alignment horizontal="center" readingOrder="0"/>
    </odxf>
    <ndxf>
      <alignment horizontal="left" readingOrder="0"/>
    </ndxf>
  </rcc>
  <rcc rId="652" sId="2">
    <nc r="N83">
      <v>1</v>
    </nc>
  </rcc>
  <rcc rId="653" sId="2">
    <nc r="N84">
      <v>1</v>
    </nc>
  </rcc>
  <rcc rId="654" sId="2">
    <nc r="O85">
      <v>1</v>
    </nc>
  </rcc>
  <rcc rId="655" sId="2">
    <nc r="M86">
      <v>1</v>
    </nc>
  </rcc>
  <rcc rId="656" sId="2">
    <nc r="M87">
      <v>1</v>
    </nc>
  </rcc>
  <rcc rId="657" sId="2">
    <oc r="Q3">
      <f>SUM(M3:O3)</f>
    </oc>
    <nc r="Q3">
      <f>SUM(M3:O3)</f>
    </nc>
  </rcc>
  <rcc rId="658" sId="2">
    <oc r="Q4">
      <f>SUM(M4:O4)</f>
    </oc>
    <nc r="Q4">
      <f>SUM(M4:O4)</f>
    </nc>
  </rcc>
  <rcc rId="659" sId="2">
    <oc r="Q5">
      <f>SUM(M5:O5)</f>
    </oc>
    <nc r="Q5">
      <f>SUM(M5:O5)</f>
    </nc>
  </rcc>
  <rcc rId="660" sId="2">
    <oc r="Q6">
      <f>SUM(M6:O6)</f>
    </oc>
    <nc r="Q6">
      <f>SUM(M6:O6)</f>
    </nc>
  </rcc>
  <rcc rId="661" sId="2">
    <oc r="Q7">
      <f>SUM(M7:O7)</f>
    </oc>
    <nc r="Q7">
      <f>SUM(M7:O7)</f>
    </nc>
  </rcc>
  <rcc rId="662" sId="2">
    <oc r="Q8">
      <f>SUM(M8:O8)</f>
    </oc>
    <nc r="Q8">
      <f>SUM(M8:O8)</f>
    </nc>
  </rcc>
  <rcc rId="663" sId="2">
    <oc r="Q9">
      <f>SUM(M9:O9)</f>
    </oc>
    <nc r="Q9">
      <f>SUM(M9:O9)</f>
    </nc>
  </rcc>
  <rcc rId="664" sId="2">
    <oc r="Q10">
      <f>SUM(M10:O10)</f>
    </oc>
    <nc r="Q10">
      <f>SUM(M10:O10)</f>
    </nc>
  </rcc>
  <rcc rId="665" sId="2">
    <oc r="Q11">
      <f>SUM(M11:O11)</f>
    </oc>
    <nc r="Q11">
      <f>SUM(M11:O11)</f>
    </nc>
  </rcc>
  <rcc rId="666" sId="2">
    <oc r="Q12">
      <f>SUM(M12:O12)</f>
    </oc>
    <nc r="Q12">
      <f>SUM(M12:O12)</f>
    </nc>
  </rcc>
  <rcc rId="667" sId="2">
    <oc r="Q13">
      <f>SUM(M13:O13)</f>
    </oc>
    <nc r="Q13">
      <f>SUM(M13:O13)</f>
    </nc>
  </rcc>
  <rcc rId="668" sId="2">
    <oc r="Q14">
      <f>SUM(M14:O14)</f>
    </oc>
    <nc r="Q14">
      <f>SUM(M14:O14)</f>
    </nc>
  </rcc>
  <rcc rId="669" sId="2">
    <oc r="Q15">
      <f>SUM(M15:O15)</f>
    </oc>
    <nc r="Q15">
      <f>SUM(M15:O15)</f>
    </nc>
  </rcc>
  <rcc rId="670" sId="2">
    <oc r="Q16">
      <f>SUM(M16:O16)</f>
    </oc>
    <nc r="Q16">
      <f>SUM(M16:O16)</f>
    </nc>
  </rcc>
  <rcc rId="671" sId="2">
    <oc r="Q17">
      <f>SUM(M17:O17)</f>
    </oc>
    <nc r="Q17">
      <f>SUM(M17:O17)</f>
    </nc>
  </rcc>
  <rcc rId="672" sId="2">
    <oc r="Q18">
      <f>SUM(M18:O18)</f>
    </oc>
    <nc r="Q18">
      <f>SUM(M18:O18)</f>
    </nc>
  </rcc>
  <rcc rId="673" sId="2">
    <oc r="Q19">
      <f>SUM(M19:O19)</f>
    </oc>
    <nc r="Q19">
      <f>SUM(M19:O19)</f>
    </nc>
  </rcc>
  <rcc rId="674" sId="2">
    <oc r="Q20">
      <f>SUM(M20:O20)</f>
    </oc>
    <nc r="Q20">
      <f>SUM(M20:O20)</f>
    </nc>
  </rcc>
  <rcc rId="675" sId="2">
    <oc r="Q21">
      <f>SUM(M21:O21)</f>
    </oc>
    <nc r="Q21">
      <f>SUM(M21:O21)</f>
    </nc>
  </rcc>
  <rcc rId="676" sId="2">
    <oc r="Q22">
      <f>SUM(M22:O22)</f>
    </oc>
    <nc r="Q22">
      <f>SUM(M22:O22)</f>
    </nc>
  </rcc>
  <rcc rId="677" sId="2">
    <oc r="Q23">
      <f>SUM(M23:O23)</f>
    </oc>
    <nc r="Q23">
      <f>SUM(M23:O23)</f>
    </nc>
  </rcc>
  <rcc rId="678" sId="2">
    <oc r="Q24">
      <f>SUM(M24:O24)</f>
    </oc>
    <nc r="Q24">
      <f>SUM(M24:O24)</f>
    </nc>
  </rcc>
  <rcc rId="679" sId="2">
    <oc r="Q25">
      <f>SUM(M25:O25)</f>
    </oc>
    <nc r="Q25">
      <f>SUM(M25:O25)</f>
    </nc>
  </rcc>
  <rcc rId="680" sId="2">
    <oc r="Q26">
      <f>SUM(M26:O26)</f>
    </oc>
    <nc r="Q26">
      <f>SUM(M26:O26)</f>
    </nc>
  </rcc>
  <rcc rId="681" sId="2">
    <oc r="Q27">
      <f>SUM(M27:O27)</f>
    </oc>
    <nc r="Q27">
      <f>SUM(M27:O27)</f>
    </nc>
  </rcc>
  <rcc rId="682" sId="2">
    <oc r="Q28">
      <f>SUM(M28:O28)</f>
    </oc>
    <nc r="Q28">
      <f>SUM(M28:O28)</f>
    </nc>
  </rcc>
  <rcc rId="683" sId="2">
    <oc r="Q29">
      <f>SUM(M29:O29)</f>
    </oc>
    <nc r="Q29">
      <f>SUM(M29:O29)</f>
    </nc>
  </rcc>
  <rcc rId="684" sId="2">
    <oc r="Q30">
      <f>SUM(M30:O30)</f>
    </oc>
    <nc r="Q30">
      <f>SUM(M30:O30)</f>
    </nc>
  </rcc>
  <rcc rId="685" sId="2">
    <oc r="Q31">
      <f>SUM(M31:O31)</f>
    </oc>
    <nc r="Q31">
      <f>SUM(M31:O31)</f>
    </nc>
  </rcc>
  <rcc rId="686" sId="2">
    <oc r="Q32">
      <f>SUM(M32:O32)</f>
    </oc>
    <nc r="Q32">
      <f>SUM(M32:O32)</f>
    </nc>
  </rcc>
  <rcc rId="687" sId="2">
    <oc r="Q33">
      <f>SUM(M33:O33)</f>
    </oc>
    <nc r="Q33">
      <f>SUM(M33:O33)</f>
    </nc>
  </rcc>
  <rcc rId="688" sId="2">
    <oc r="Q34">
      <f>SUM(M34:O34)</f>
    </oc>
    <nc r="Q34">
      <f>SUM(M34:O34)</f>
    </nc>
  </rcc>
  <rcc rId="689" sId="2">
    <oc r="Q35">
      <f>SUM(M35:O35)</f>
    </oc>
    <nc r="Q35">
      <f>SUM(M35:O35)</f>
    </nc>
  </rcc>
  <rcc rId="690" sId="2">
    <oc r="Q36">
      <f>SUM(M36:O36)</f>
    </oc>
    <nc r="Q36">
      <f>SUM(M36:O36)</f>
    </nc>
  </rcc>
  <rcc rId="691" sId="2">
    <oc r="Q37">
      <f>SUM(M37:O37)</f>
    </oc>
    <nc r="Q37">
      <f>SUM(M37:O37)</f>
    </nc>
  </rcc>
  <rcc rId="692" sId="2">
    <oc r="Q38">
      <f>SUM(M38:O38)</f>
    </oc>
    <nc r="Q38">
      <f>SUM(M38:O38)</f>
    </nc>
  </rcc>
  <rcc rId="693" sId="2">
    <oc r="Q39">
      <f>SUM(M39:O39)</f>
    </oc>
    <nc r="Q39">
      <f>SUM(M39:O39)</f>
    </nc>
  </rcc>
  <rcc rId="694" sId="2">
    <oc r="Q40">
      <f>SUM(M40:O40)</f>
    </oc>
    <nc r="Q40">
      <f>SUM(M40:O40)</f>
    </nc>
  </rcc>
  <rcc rId="695" sId="2">
    <oc r="Q41">
      <f>SUM(M41:O41)</f>
    </oc>
    <nc r="Q41">
      <f>SUM(M41:O41)</f>
    </nc>
  </rcc>
  <rcc rId="696" sId="2">
    <oc r="Q42">
      <f>SUM(M42:O42)</f>
    </oc>
    <nc r="Q42">
      <f>SUM(M42:O42)</f>
    </nc>
  </rcc>
  <rcc rId="697" sId="2">
    <oc r="Q43">
      <f>SUM(M43:O43)</f>
    </oc>
    <nc r="Q43">
      <f>SUM(M43:O43)</f>
    </nc>
  </rcc>
  <rcc rId="698" sId="2">
    <oc r="Q44">
      <f>SUM(M44:O44)</f>
    </oc>
    <nc r="Q44">
      <f>SUM(M44:O44)</f>
    </nc>
  </rcc>
  <rcc rId="699" sId="2">
    <oc r="Q45">
      <f>SUM(M45:O45)</f>
    </oc>
    <nc r="Q45">
      <f>SUM(M45:O45)</f>
    </nc>
  </rcc>
  <rcc rId="700" sId="2">
    <oc r="Q46">
      <f>SUM(M46:O46)</f>
    </oc>
    <nc r="Q46">
      <f>SUM(M46:O46)</f>
    </nc>
  </rcc>
  <rcc rId="701" sId="2">
    <oc r="Q47">
      <f>SUM(M47:O47)</f>
    </oc>
    <nc r="Q47">
      <f>SUM(M47:O47)</f>
    </nc>
  </rcc>
  <rcc rId="702" sId="2">
    <oc r="Q48">
      <f>SUM(M48:O48)</f>
    </oc>
    <nc r="Q48">
      <f>SUM(M48:O48)</f>
    </nc>
  </rcc>
  <rcc rId="703" sId="2">
    <oc r="Q49">
      <f>SUM(M49:O49)</f>
    </oc>
    <nc r="Q49">
      <f>SUM(M49:O49)</f>
    </nc>
  </rcc>
  <rcc rId="704" sId="2">
    <oc r="Q50">
      <f>SUM(M50:O50)</f>
    </oc>
    <nc r="Q50">
      <f>SUM(M50:O50)</f>
    </nc>
  </rcc>
  <rcc rId="705" sId="2">
    <oc r="Q51">
      <f>SUM(M51:O51)</f>
    </oc>
    <nc r="Q51">
      <f>SUM(M51:O51)</f>
    </nc>
  </rcc>
  <rcc rId="706" sId="2">
    <oc r="Q52">
      <f>SUM(M52:O52)</f>
    </oc>
    <nc r="Q52">
      <f>SUM(M52:O52)</f>
    </nc>
  </rcc>
  <rcc rId="707" sId="2">
    <oc r="Q53">
      <f>SUM(M53:O53)</f>
    </oc>
    <nc r="Q53">
      <f>SUM(M53:O53)</f>
    </nc>
  </rcc>
  <rcc rId="708" sId="2">
    <oc r="Q54">
      <f>SUM(M54:O54)</f>
    </oc>
    <nc r="Q54">
      <f>SUM(M54:O54)</f>
    </nc>
  </rcc>
  <rcc rId="709" sId="2">
    <oc r="Q55">
      <f>SUM(M55:O55)</f>
    </oc>
    <nc r="Q55">
      <f>SUM(M55:O55)</f>
    </nc>
  </rcc>
  <rcc rId="710" sId="2">
    <oc r="Q56">
      <f>SUM(M56:O56)</f>
    </oc>
    <nc r="Q56">
      <f>SUM(M56:O56)</f>
    </nc>
  </rcc>
  <rcc rId="711" sId="2">
    <oc r="Q57">
      <f>SUM(M57:O57)</f>
    </oc>
    <nc r="Q57">
      <f>SUM(M57:O57)</f>
    </nc>
  </rcc>
  <rcc rId="712" sId="2">
    <oc r="Q58">
      <f>SUM(M58:O58)</f>
    </oc>
    <nc r="Q58">
      <f>SUM(M58:O58)</f>
    </nc>
  </rcc>
  <rcc rId="713" sId="2">
    <nc r="Q59">
      <f>SUM(M59:O59)</f>
    </nc>
  </rcc>
  <rcc rId="714" sId="2" odxf="1" dxf="1">
    <nc r="Q60">
      <f>SUM(M60:O60)</f>
    </nc>
    <odxf>
      <alignment horizontal="general" vertical="bottom" readingOrder="0"/>
    </odxf>
    <ndxf>
      <alignment horizontal="center" vertical="center" readingOrder="0"/>
    </ndxf>
  </rcc>
  <rcc rId="715" sId="2">
    <nc r="Q61">
      <f>SUM(M61:O61)</f>
    </nc>
  </rcc>
  <rcc rId="716" sId="2">
    <nc r="Q62">
      <f>SUM(M62:O62)</f>
    </nc>
  </rcc>
  <rcc rId="717" sId="2">
    <nc r="Q63">
      <f>SUM(M63:O63)</f>
    </nc>
  </rcc>
  <rcc rId="718" sId="2">
    <nc r="Q64">
      <f>SUM(M64:O64)</f>
    </nc>
  </rcc>
  <rcc rId="719" sId="2">
    <nc r="Q65">
      <f>SUM(M65:O65)</f>
    </nc>
  </rcc>
  <rcc rId="720" sId="2">
    <nc r="Q66">
      <f>SUM(M66:O66)</f>
    </nc>
  </rcc>
  <rcc rId="721" sId="2">
    <nc r="Q67">
      <f>SUM(M67:O67)</f>
    </nc>
  </rcc>
  <rcc rId="722" sId="2">
    <nc r="Q68">
      <f>SUM(M68:O68)</f>
    </nc>
  </rcc>
  <rcc rId="723" sId="2">
    <nc r="Q69">
      <f>SUM(M69:O69)</f>
    </nc>
  </rcc>
  <rcc rId="724" sId="2">
    <nc r="Q70">
      <f>SUM(M70:O70)</f>
    </nc>
  </rcc>
  <rcc rId="725" sId="2">
    <nc r="Q71">
      <f>SUM(M71:O71)</f>
    </nc>
  </rcc>
  <rcc rId="726" sId="2">
    <nc r="Q72">
      <f>SUM(M72:O72)</f>
    </nc>
  </rcc>
  <rcc rId="727" sId="2">
    <nc r="Q73">
      <f>SUM(M73:O73)</f>
    </nc>
  </rcc>
  <rcc rId="728" sId="2">
    <nc r="Q74">
      <f>SUM(M74:O74)</f>
    </nc>
  </rcc>
  <rcc rId="729" sId="2">
    <nc r="Q75">
      <f>SUM(M75:O75)</f>
    </nc>
  </rcc>
  <rcc rId="730" sId="2">
    <nc r="Q76">
      <f>SUM(M76:O76)</f>
    </nc>
  </rcc>
  <rcc rId="731" sId="2">
    <nc r="Q77">
      <f>SUM(M77:O77)</f>
    </nc>
  </rcc>
  <rcc rId="732" sId="2">
    <nc r="Q78">
      <f>SUM(M78:O78)</f>
    </nc>
  </rcc>
  <rcc rId="733" sId="2">
    <nc r="Q79">
      <f>SUM(M79:O79)</f>
    </nc>
  </rcc>
  <rcc rId="734" sId="2">
    <nc r="Q80">
      <f>SUM(M80:O80)</f>
    </nc>
  </rcc>
  <rcc rId="735" sId="2">
    <nc r="Q81">
      <f>SUM(M81:O81)</f>
    </nc>
  </rcc>
  <rcc rId="736" sId="2">
    <nc r="Q82">
      <f>SUM(M82:O82)</f>
    </nc>
  </rcc>
  <rcc rId="737" sId="2">
    <nc r="Q83">
      <f>SUM(M83:O83)</f>
    </nc>
  </rcc>
  <rcc rId="738" sId="2">
    <nc r="Q84">
      <f>SUM(M84:O84)</f>
    </nc>
  </rcc>
  <rcc rId="739" sId="2">
    <nc r="Q85">
      <f>SUM(M85:O85)</f>
    </nc>
  </rcc>
  <rcc rId="740" sId="2">
    <nc r="Q86">
      <f>SUM(M86:O86)</f>
    </nc>
  </rcc>
  <rcc rId="741" sId="2">
    <nc r="Q87">
      <f>SUM(M87:O87)</f>
    </nc>
  </rcc>
  <rcc rId="742" sId="2" odxf="1" dxf="1">
    <nc r="Q88">
      <f>SUM(M88:O88)</f>
    </nc>
    <odxf>
      <alignment horizontal="general" vertical="bottom" readingOrder="0"/>
    </odxf>
    <ndxf>
      <alignment horizontal="center" vertical="center" readingOrder="0"/>
    </ndxf>
  </rcc>
  <rcc rId="743" sId="2" odxf="1" dxf="1">
    <oc r="B99">
      <f>B27</f>
    </oc>
    <nc r="B99" t="inlineStr">
      <is>
        <t>АО «ЕВРАЗ ЗСМК»</t>
      </is>
    </nc>
    <odxf>
      <font>
        <sz val="10"/>
        <color rgb="FF000000"/>
        <name val="Times New Roman"/>
        <scheme val="none"/>
      </font>
      <alignment horizontal="left" readingOrder="0"/>
      <border outline="0">
        <top style="thin">
          <color indexed="64"/>
        </top>
      </border>
    </odxf>
    <ndxf>
      <font>
        <sz val="10"/>
        <color rgb="FF000000"/>
        <name val="Times New Roman"/>
        <scheme val="none"/>
      </font>
      <alignment horizontal="center" readingOrder="0"/>
      <border outline="0">
        <top/>
      </border>
    </ndxf>
  </rcc>
  <rcc rId="744" sId="2" odxf="1" dxf="1">
    <oc r="B100">
      <f>B21</f>
    </oc>
    <nc r="B100" t="inlineStr">
      <is>
        <t>АО «Кузнецкая ТЭЦ»</t>
      </is>
    </nc>
    <odxf>
      <font>
        <sz val="10"/>
        <color rgb="FF000000"/>
        <name val="Times New Roman"/>
        <scheme val="none"/>
      </font>
      <alignment horizontal="left" readingOrder="0"/>
      <border outline="0">
        <top style="thin">
          <color indexed="64"/>
        </top>
      </border>
    </odxf>
    <ndxf>
      <font>
        <sz val="10"/>
        <color rgb="FF000000"/>
        <name val="Times New Roman"/>
        <scheme val="none"/>
      </font>
      <alignment horizontal="center" readingOrder="0"/>
      <border outline="0">
        <top/>
      </border>
    </ndxf>
  </rcc>
  <rcc rId="745" sId="2" odxf="1" dxf="1">
    <oc r="B101">
      <f>B23</f>
    </oc>
    <nc r="B101" t="inlineStr">
      <is>
        <t>ООО «ЭнергоТранзит»</t>
      </is>
    </nc>
    <odxf>
      <font>
        <sz val="10"/>
        <color rgb="FF000000"/>
        <name val="Times New Roman"/>
        <scheme val="none"/>
      </font>
      <alignment horizontal="left" readingOrder="0"/>
      <border outline="0">
        <top style="thin">
          <color indexed="64"/>
        </top>
      </border>
    </odxf>
    <ndxf>
      <font>
        <sz val="10"/>
        <color rgb="FF000000"/>
        <name val="Times New Roman"/>
        <scheme val="none"/>
      </font>
      <alignment horizontal="center" readingOrder="0"/>
      <border outline="0">
        <top/>
      </border>
    </ndxf>
  </rcc>
  <rcc rId="746" sId="2" odxf="1" dxf="1">
    <oc r="B98">
      <f>B2</f>
    </oc>
    <nc r="B98" t="inlineStr">
      <is>
        <t>ООО «Сибэнерго»
ООО «ЭнергоТранзит»</t>
      </is>
    </nc>
    <odxf>
      <font>
        <sz val="10"/>
        <color rgb="FF000000"/>
        <name val="Times New Roman"/>
        <scheme val="none"/>
      </font>
      <alignment horizontal="left" readingOrder="0"/>
      <border outline="0">
        <top style="thin">
          <color indexed="64"/>
        </top>
      </border>
    </odxf>
    <ndxf>
      <font>
        <sz val="10"/>
        <color rgb="FF000000"/>
        <name val="Times New Roman"/>
        <scheme val="none"/>
      </font>
      <alignment horizontal="center" readingOrder="0"/>
      <border outline="0">
        <top/>
      </border>
    </ndxf>
  </rcc>
  <rcc rId="747" sId="2">
    <nc r="O88">
      <v>1</v>
    </nc>
  </rcc>
  <rcc rId="748" sId="2">
    <oc r="Q98">
      <f>SUMIF($B$2:$B$86,$B98,Q$2:Q$86)</f>
    </oc>
    <nc r="Q98">
      <f>SUMIF($B$2:$B$88,$B98,Q$2:Q$88)</f>
    </nc>
  </rcc>
  <rcc rId="749" sId="2">
    <oc r="M98">
      <f>SUMIF($B$2:$B$86,$B98,M$2:M$86)</f>
    </oc>
    <nc r="M98">
      <f>SUMIF($B$2:$B$88,$B98,M$2:M$88)</f>
    </nc>
  </rcc>
  <rcc rId="750" sId="2">
    <oc r="N98">
      <f>SUMIF($B$2:$B$86,$B98,N$2:N$86)</f>
    </oc>
    <nc r="N98">
      <f>SUMIF($B$2:$B$88,$B98,N$2:N$88)</f>
    </nc>
  </rcc>
  <rcc rId="751" sId="2">
    <oc r="O98">
      <f>SUMIF($B$2:$B$86,$B98,O$2:O$86)</f>
    </oc>
    <nc r="O98">
      <f>SUMIF($B$2:$B$88,$B98,O$2:O$88)</f>
    </nc>
  </rcc>
  <rcc rId="752" sId="2">
    <oc r="P98">
      <f>SUMIF($B$2:$B$86,$B98,P$2:P$86)</f>
    </oc>
    <nc r="P98">
      <f>SUMIF($B$2:$B$88,$B98,P$2:P$88)</f>
    </nc>
  </rcc>
  <rcc rId="753" sId="2">
    <oc r="M99">
      <f>SUMIF($B$2:$B$86,$B99,M$2:M$86)</f>
    </oc>
    <nc r="M99">
      <f>SUMIF($B$2:$B$88,$B99,M$2:M$88)</f>
    </nc>
  </rcc>
  <rcc rId="754" sId="2">
    <oc r="N99">
      <f>SUMIF($B$2:$B$86,$B99,N$2:N$86)</f>
    </oc>
    <nc r="N99">
      <f>SUMIF($B$2:$B$88,$B99,N$2:N$88)</f>
    </nc>
  </rcc>
  <rcc rId="755" sId="2">
    <oc r="O99">
      <f>SUMIF($B$2:$B$86,$B99,O$2:O$86)</f>
    </oc>
    <nc r="O99">
      <f>SUMIF($B$2:$B$88,$B99,O$2:O$88)</f>
    </nc>
  </rcc>
  <rcc rId="756" sId="2">
    <oc r="P99">
      <f>SUMIF($B$2:$B$86,$B99,P$2:P$86)</f>
    </oc>
    <nc r="P99">
      <f>SUMIF($B$2:$B$88,$B99,P$2:P$88)</f>
    </nc>
  </rcc>
  <rcc rId="757" sId="2">
    <oc r="Q99">
      <f>SUMIF($B$2:$B$86,$B99,Q$2:Q$86)</f>
    </oc>
    <nc r="Q99">
      <f>SUMIF($B$2:$B$88,$B99,Q$2:Q$88)</f>
    </nc>
  </rcc>
  <rcc rId="758" sId="2">
    <oc r="M100">
      <f>SUMIF($B$2:$B$86,$B100,M$2:M$86)</f>
    </oc>
    <nc r="M100">
      <f>SUMIF($B$2:$B$88,$B100,M$2:M$88)</f>
    </nc>
  </rcc>
  <rcc rId="759" sId="2">
    <oc r="N100">
      <f>SUMIF($B$2:$B$86,$B100,N$2:N$86)</f>
    </oc>
    <nc r="N100">
      <f>SUMIF($B$2:$B$88,$B100,N$2:N$88)</f>
    </nc>
  </rcc>
  <rcc rId="760" sId="2">
    <oc r="O100">
      <f>SUMIF($B$2:$B$86,$B100,O$2:O$86)</f>
    </oc>
    <nc r="O100">
      <f>SUMIF($B$2:$B$88,$B100,O$2:O$88)</f>
    </nc>
  </rcc>
  <rcc rId="761" sId="2">
    <oc r="P100">
      <f>SUMIF($B$2:$B$86,$B100,P$2:P$86)</f>
    </oc>
    <nc r="P100">
      <f>SUMIF($B$2:$B$88,$B100,P$2:P$88)</f>
    </nc>
  </rcc>
  <rcc rId="762" sId="2">
    <oc r="Q100">
      <f>SUMIF($B$2:$B$86,$B100,Q$2:Q$86)</f>
    </oc>
    <nc r="Q100">
      <f>SUMIF($B$2:$B$88,$B100,Q$2:Q$88)</f>
    </nc>
  </rcc>
  <rcc rId="763" sId="2">
    <oc r="M101">
      <f>SUMIF($B$2:$B$86,$B101,M$2:M$86)</f>
    </oc>
    <nc r="M101">
      <f>SUMIF($B$2:$B$88,$B101,M$2:M$88)</f>
    </nc>
  </rcc>
  <rcc rId="764" sId="2">
    <oc r="N101">
      <f>SUMIF($B$2:$B$86,$B101,N$2:N$86)</f>
    </oc>
    <nc r="N101">
      <f>SUMIF($B$2:$B$88,$B101,N$2:N$88)</f>
    </nc>
  </rcc>
  <rcc rId="765" sId="2">
    <oc r="O101">
      <f>SUMIF($B$2:$B$86,$B101,O$2:O$86)</f>
    </oc>
    <nc r="O101">
      <f>SUMIF($B$2:$B$88,$B101,O$2:O$88)</f>
    </nc>
  </rcc>
  <rcc rId="766" sId="2">
    <oc r="P101">
      <f>SUMIF($B$2:$B$86,$B101,P$2:P$86)</f>
    </oc>
    <nc r="P101">
      <f>SUMIF($B$2:$B$88,$B101,P$2:P$88)</f>
    </nc>
  </rcc>
  <rcc rId="767" sId="2">
    <oc r="Q101">
      <f>SUMIF($B$2:$B$86,$B101,Q$2:Q$86)</f>
    </oc>
    <nc r="Q101">
      <f>SUMIF($B$2:$B$88,$B101,Q$2:Q$88)</f>
    </nc>
  </rcc>
  <rcc rId="768" sId="2">
    <oc r="M102">
      <f>SUMIF($B$2:$B$86,$B102,M$2:M$86)</f>
    </oc>
    <nc r="M102">
      <f>SUMIF($B$2:$B$88,$B102,M$2:M$88)</f>
    </nc>
  </rcc>
  <rcc rId="769" sId="2">
    <oc r="N102">
      <f>SUMIF($B$2:$B$86,$B102,N$2:N$86)</f>
    </oc>
    <nc r="N102">
      <f>SUMIF($B$2:$B$88,$B102,N$2:N$88)</f>
    </nc>
  </rcc>
  <rcc rId="770" sId="2">
    <oc r="O102">
      <f>SUMIF($B$2:$B$86,$B102,O$2:O$86)</f>
    </oc>
    <nc r="O102">
      <f>SUMIF($B$2:$B$88,$B102,O$2:O$88)</f>
    </nc>
  </rcc>
  <rcc rId="771" sId="2">
    <oc r="P102">
      <f>SUMIF($B$2:$B$86,$B102,P$2:P$86)</f>
    </oc>
    <nc r="P102">
      <f>SUMIF($B$2:$B$88,$B102,P$2:P$88)</f>
    </nc>
  </rcc>
  <rcc rId="772" sId="2">
    <oc r="Q102">
      <f>SUMIF($B$2:$B$86,$B102,Q$2:Q$86)</f>
    </oc>
    <nc r="Q102">
      <f>SUMIF($B$2:$B$88,$B102,Q$2:Q$88)</f>
    </nc>
  </rcc>
  <rcc rId="773" sId="2">
    <oc r="M103">
      <f>SUMIF($B$2:$B$86,$B103,M$2:M$86)</f>
    </oc>
    <nc r="M103">
      <f>SUMIF($B$2:$B$88,$B103,M$2:M$88)</f>
    </nc>
  </rcc>
  <rcc rId="774" sId="2">
    <oc r="N103">
      <f>SUMIF($B$2:$B$86,$B103,N$2:N$86)</f>
    </oc>
    <nc r="N103">
      <f>SUMIF($B$2:$B$88,$B103,N$2:N$88)</f>
    </nc>
  </rcc>
  <rcc rId="775" sId="2">
    <oc r="O103">
      <f>SUMIF($B$2:$B$86,$B103,O$2:O$86)</f>
    </oc>
    <nc r="O103">
      <f>SUMIF($B$2:$B$88,$B103,O$2:O$88)</f>
    </nc>
  </rcc>
  <rcc rId="776" sId="2">
    <oc r="P103">
      <f>SUMIF($B$2:$B$86,$B103,P$2:P$86)</f>
    </oc>
    <nc r="P103">
      <f>SUMIF($B$2:$B$88,$B103,P$2:P$88)</f>
    </nc>
  </rcc>
  <rcc rId="777" sId="2">
    <oc r="Q103">
      <f>SUMIF($B$2:$B$86,$B103,Q$2:Q$86)</f>
    </oc>
    <nc r="Q103">
      <f>SUMIF($B$2:$B$88,$B103,Q$2:Q$88)</f>
    </nc>
  </rcc>
  <rcc rId="778" sId="2">
    <oc r="M104">
      <f>SUMIF($B$2:$B$86,$B104,M$2:M$86)</f>
    </oc>
    <nc r="M104">
      <f>SUMIF($B$2:$B$88,$B104,M$2:M$88)</f>
    </nc>
  </rcc>
  <rcc rId="779" sId="2">
    <oc r="N104">
      <f>SUMIF($B$2:$B$86,$B104,N$2:N$86)</f>
    </oc>
    <nc r="N104">
      <f>SUMIF($B$2:$B$88,$B104,N$2:N$88)</f>
    </nc>
  </rcc>
  <rcc rId="780" sId="2">
    <oc r="O104">
      <f>SUMIF($B$2:$B$86,$B104,O$2:O$86)</f>
    </oc>
    <nc r="O104">
      <f>SUMIF($B$2:$B$88,$B104,O$2:O$88)</f>
    </nc>
  </rcc>
  <rcc rId="781" sId="2">
    <oc r="P104">
      <f>SUMIF($B$2:$B$86,$B104,P$2:P$86)</f>
    </oc>
    <nc r="P104">
      <f>SUMIF($B$2:$B$88,$B104,P$2:P$88)</f>
    </nc>
  </rcc>
  <rcc rId="782" sId="2">
    <oc r="Q104">
      <f>SUMIF($B$2:$B$86,$B104,Q$2:Q$86)</f>
    </oc>
    <nc r="Q104">
      <f>SUMIF($B$2:$B$88,$B104,Q$2:Q$88)</f>
    </nc>
  </rcc>
  <rcc rId="783" sId="2">
    <oc r="A102">
      <v>5</v>
    </oc>
    <nc r="A102"/>
  </rcc>
  <rcc rId="784" sId="2">
    <oc r="B102">
      <f>B28</f>
    </oc>
    <nc r="B102"/>
  </rcc>
  <rcc rId="785" sId="2">
    <oc r="A103">
      <v>6</v>
    </oc>
    <nc r="A103"/>
  </rcc>
  <rcc rId="786" sId="2">
    <oc r="B103">
      <f>B58</f>
    </oc>
    <nc r="B103"/>
  </rcc>
  <rcc rId="787" sId="2">
    <oc r="A104">
      <v>7</v>
    </oc>
    <nc r="A104"/>
  </rcc>
  <rcc rId="788" sId="2">
    <oc r="B104">
      <f>B26</f>
    </oc>
    <nc r="B104"/>
  </rcc>
  <rcc rId="789" sId="2">
    <nc r="I77" t="inlineStr">
      <is>
        <t>Субочев</t>
      </is>
    </nc>
  </rcc>
  <rcc rId="790" sId="2">
    <nc r="I78" t="inlineStr">
      <is>
        <t>Субочев</t>
      </is>
    </nc>
  </rcc>
  <rcc rId="791" sId="2">
    <nc r="I79" t="inlineStr">
      <is>
        <t>Субочев</t>
      </is>
    </nc>
  </rcc>
  <rcc rId="792" sId="2">
    <nc r="M79">
      <v>1</v>
    </nc>
  </rcc>
  <rcc rId="793" sId="2">
    <nc r="M76">
      <v>1</v>
    </nc>
  </rcc>
  <rfmt sheetId="2" sqref="M76">
    <dxf>
      <fill>
        <patternFill patternType="solid">
          <bgColor rgb="FFFFFF00"/>
        </patternFill>
      </fill>
    </dxf>
  </rfmt>
  <rcc rId="794" sId="2" odxf="1" dxf="1">
    <nc r="M77">
      <v>1</v>
    </nc>
    <odxf>
      <fill>
        <patternFill patternType="none">
          <bgColor indexed="65"/>
        </patternFill>
      </fill>
    </odxf>
    <ndxf>
      <fill>
        <patternFill patternType="solid">
          <bgColor rgb="FFFFFF00"/>
        </patternFill>
      </fill>
    </ndxf>
  </rcc>
  <rcc rId="795" sId="2" odxf="1" dxf="1">
    <nc r="M78">
      <v>1</v>
    </nc>
    <odxf>
      <fill>
        <patternFill patternType="none">
          <bgColor indexed="65"/>
        </patternFill>
      </fill>
    </odxf>
    <ndxf>
      <fill>
        <patternFill patternType="solid">
          <bgColor rgb="FFFFFF00"/>
        </patternFill>
      </fill>
    </ndxf>
  </rcc>
  <rfmt sheetId="2" sqref="M5 M13:M18 M45 M47 M53:M54">
    <dxf>
      <fill>
        <patternFill patternType="solid">
          <bgColor rgb="FFFFFF00"/>
        </patternFill>
      </fill>
    </dxf>
  </rfmt>
  <rfmt sheetId="2" sqref="O75">
    <dxf>
      <fill>
        <patternFill patternType="solid">
          <bgColor rgb="FFFFFF00"/>
        </patternFill>
      </fill>
    </dxf>
  </rfmt>
  <rcc rId="796" sId="2">
    <oc r="M111">
      <f>SUBTOTAL(9,M2:M59)</f>
    </oc>
    <nc r="M111">
      <f>SUBTOTAL(9,M2:M88)</f>
    </nc>
  </rcc>
  <rcc rId="797" sId="2">
    <oc r="N111">
      <f>SUBTOTAL(9,N2:N59)</f>
    </oc>
    <nc r="N111">
      <f>SUBTOTAL(9,N2:N88)</f>
    </nc>
  </rcc>
  <rcc rId="798" sId="2">
    <oc r="O111">
      <f>SUBTOTAL(9,O2:O59)</f>
    </oc>
    <nc r="O111">
      <f>SUBTOTAL(9,O2:O88)</f>
    </nc>
  </rcc>
  <rcc rId="799" sId="2">
    <oc r="D99">
      <f>SUMIF($B$2:$B$86,$B99,$Q$2:$Q$86)</f>
    </oc>
    <nc r="D99">
      <f>SUMIF($B$2:$B$88,$B99,$Q$2:$Q$88)</f>
    </nc>
  </rcc>
  <rcc rId="800" sId="2">
    <oc r="D98">
      <f>SUMIF($B$2:$B$86,$B98,$Q$2:$Q$86)</f>
    </oc>
    <nc r="D98">
      <f>SUMIF($B$2:$B$88,$B98,$Q$2:$Q$88)</f>
    </nc>
  </rcc>
  <rcc rId="801" sId="2">
    <oc r="D100">
      <f>SUMIF($B$2:$B$86,$B100,$Q$2:$Q$86)</f>
    </oc>
    <nc r="D100">
      <f>SUMIF($B$2:$B$88,$B100,$Q$2:$Q$88)</f>
    </nc>
  </rcc>
  <rcc rId="802" sId="2">
    <oc r="D101">
      <f>SUMIF($B$2:$B$86,$B101,$Q$2:$Q$86)</f>
    </oc>
    <nc r="D101">
      <f>SUMIF($B$2:$B$88,$B101,$Q$2:$Q$88)</f>
    </nc>
  </rcc>
  <rcv guid="{60D3DD3B-1734-4A37-BF19-0858E39A9A05}" action="delete"/>
  <rdn rId="0" localSheetId="2" customView="1" name="Z_60D3DD3B_1734_4A37_BF19_0858E39A9A05_.wvu.Rows" hidden="1" oldHidden="1">
    <formula>Замечания!$102:$104</formula>
  </rdn>
  <rdn rId="0" localSheetId="2" customView="1" name="Z_60D3DD3B_1734_4A37_BF19_0858E39A9A05_.wvu.FilterData" hidden="1" oldHidden="1">
    <formula>Замечания!$A$1:$Q$88</formula>
    <oldFormula>Замечания!$A$1:$Q$88</oldFormula>
  </rdn>
  <rcv guid="{60D3DD3B-1734-4A37-BF19-0858E39A9A05}"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0D3DD3B-1734-4A37-BF19-0858E39A9A05}" action="delete"/>
  <rdn rId="0" localSheetId="2" customView="1" name="Z_60D3DD3B_1734_4A37_BF19_0858E39A9A05_.wvu.Rows" hidden="1" oldHidden="1">
    <formula>Замечания!$102:$104</formula>
    <oldFormula>Замечания!$102:$104</oldFormula>
  </rdn>
  <rdn rId="0" localSheetId="2" customView="1" name="Z_60D3DD3B_1734_4A37_BF19_0858E39A9A05_.wvu.FilterData" hidden="1" oldHidden="1">
    <formula>Замечания!$A$1:$Q$88</formula>
    <oldFormula>Замечания!$A$1:$Q$88</oldFormula>
  </rdn>
  <rcv guid="{60D3DD3B-1734-4A37-BF19-0858E39A9A05}"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7" sId="2">
    <nc r="J76" t="inlineStr">
      <is>
        <t>не принято</t>
      </is>
    </nc>
  </rcc>
  <rcc rId="808" sId="2">
    <nc r="J77" t="inlineStr">
      <is>
        <t>учтено</t>
      </is>
    </nc>
  </rcc>
  <rcc rId="809" sId="2">
    <nc r="J78" t="inlineStr">
      <is>
        <t>учтено</t>
      </is>
    </nc>
  </rcc>
  <rcc rId="810" sId="2" odxf="1" dxf="1">
    <oc r="J79">
      <f>J56</f>
    </oc>
    <nc r="J79" t="inlineStr">
      <is>
        <t>не принято</t>
      </is>
    </nc>
    <odxf>
      <alignment horizontal="left" readingOrder="0"/>
    </odxf>
    <ndxf>
      <alignment horizontal="center" readingOrder="0"/>
    </ndxf>
  </rcc>
  <rcc rId="811" sId="2">
    <nc r="L79" t="inlineStr">
      <is>
        <t>Требуется согласование позиции с ТСО и Администрацией</t>
      </is>
    </nc>
  </rcc>
  <rfmt sheetId="2" sqref="J80" start="0" length="0">
    <dxf>
      <alignment horizontal="center" readingOrder="0"/>
    </dxf>
  </rfmt>
  <rcc rId="812" sId="2">
    <nc r="I80" t="inlineStr">
      <is>
        <t>Субочев</t>
      </is>
    </nc>
  </rcc>
  <rcc rId="813" sId="2">
    <oc r="F80" t="inlineStr">
      <is>
        <t xml:space="preserve">Исключить следующие проекты:002.02.04.4024, 002.02.04.4029, 002.02.04.4030 (Данные мероприятия должны быть включены в мастер план), 002.02.04.4031 (дублирование проекта 01.02.04.4023)
Исключить из СхТС 002.02.04.4035, данные затраты лежат в проекте шифр 002.02.04.4037
</t>
      </is>
    </oc>
    <nc r="F80" t="inlineStr">
      <is>
        <t xml:space="preserve">1) Исключить следующие проекты:002.02.04.4024, 002.02.04.4029, 002.02.04.4030 (Данные мероприятия должны быть включены в мастер план), 
2) 002.02.04.4031 (дублирование проекта 01.02.04.4023)
3) Исключить из СхТС 002.02.04.4035, данные затраты лежат в проекте шифр 002.02.04.4037
</t>
      </is>
    </nc>
  </rcc>
  <rcc rId="814" sId="2">
    <oc r="J80">
      <f>J57</f>
    </oc>
    <nc r="J80" t="inlineStr">
      <is>
        <t>1) не принято
2) учтено
3) учтено</t>
      </is>
    </nc>
  </rcc>
  <rcc rId="815" sId="2">
    <nc r="L76" t="inlineStr">
      <is>
        <t>Мероприятие исключено, как дублирующее мероприятия 001.02.04.4031 (ранее 002.02.04.4031). Затраты приняты согласно предоставленной информации об инвестициях из Фонда ЖКХ. Для устранения замечания необходимо предоставить разбиение приведенной величины затрат на 2022-2023 гг.</t>
      </is>
    </nc>
  </rcc>
  <rcc rId="816" sId="2">
    <nc r="L80" t="inlineStr">
      <is>
        <t>1) Требуется согласование позиции с ТСО и Администрацией
2) Проект 01.02.04.4023 исключен, как дублирующий мероприятие 001.02.04.4031 (ранее 002.02.04.4031).</t>
      </is>
    </nc>
  </rcc>
  <rcc rId="817" sId="2">
    <nc r="I81" t="inlineStr">
      <is>
        <t>Субочев</t>
      </is>
    </nc>
  </rcc>
  <rcc rId="818" sId="2" odxf="1" dxf="1">
    <oc r="J81">
      <f>J58</f>
    </oc>
    <nc r="J81" t="inlineStr">
      <is>
        <t>не принято</t>
      </is>
    </nc>
    <odxf>
      <alignment horizontal="left" readingOrder="0"/>
    </odxf>
    <ndxf>
      <alignment horizontal="center" readingOrder="0"/>
    </ndxf>
  </rcc>
  <rcc rId="819" sId="2">
    <nc r="L81" t="inlineStr">
      <is>
        <t>Требуется согласование позиции с ТСО и Администрацией</t>
      </is>
    </nc>
  </rcc>
  <rcv guid="{F9CFCCA0-DBA2-4D78-AD11-47622A3086A9}" action="delete"/>
  <rdn rId="0" localSheetId="2" customView="1" name="Z_F9CFCCA0_DBA2_4D78_AD11_47622A3086A9_.wvu.FilterData" hidden="1" oldHidden="1">
    <formula>Замечания!$A$1:$Q$88</formula>
    <oldFormula>Замечания!$A$1:$Q$88</oldFormula>
  </rdn>
  <rcv guid="{F9CFCCA0-DBA2-4D78-AD11-47622A3086A9}"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1" sId="2">
    <oc r="L52" t="inlineStr">
      <is>
        <t>Требуется согласование позиции с ТСО и Администрацией</t>
      </is>
    </oc>
    <nc r="L52" t="inlineStr">
      <is>
        <t>Требуется согласование позиции по ценовой зоне с ТСО и Администрацией</t>
      </is>
    </nc>
  </rcc>
  <rcc rId="822" sId="2">
    <oc r="L61" t="inlineStr">
      <is>
        <t>Требуется согласование позиции с ТСО и Администрацией</t>
      </is>
    </oc>
    <nc r="L61" t="inlineStr">
      <is>
        <t>Требуется согласование позиции по ценовой зоне с ТСО и Администрацией</t>
      </is>
    </nc>
  </rcc>
  <rcc rId="823" sId="2">
    <oc r="L62" t="inlineStr">
      <is>
        <t>Требуется согласование позиции с ТСО и Администрацией</t>
      </is>
    </oc>
    <nc r="L62" t="inlineStr">
      <is>
        <t>Требуется согласование позиции по ценовой зоне с ТСО и Администрацией</t>
      </is>
    </nc>
  </rcc>
  <rcc rId="824" sId="2">
    <oc r="L63" t="inlineStr">
      <is>
        <t>Требуется согласование позиции с ТСО и Администрацией</t>
      </is>
    </oc>
    <nc r="L63" t="inlineStr">
      <is>
        <t>Требуется согласование позиции по ценовой зоне с ТСО и Администрацией</t>
      </is>
    </nc>
  </rcc>
  <rcc rId="825" sId="2">
    <oc r="L79" t="inlineStr">
      <is>
        <t>Требуется согласование позиции с ТСО и Администрацией</t>
      </is>
    </oc>
    <nc r="L79" t="inlineStr">
      <is>
        <t>Требуется согласование позиции по ценовой зоне с ТСО и Администрацией</t>
      </is>
    </nc>
  </rcc>
  <rcc rId="826" sId="2">
    <oc r="L81" t="inlineStr">
      <is>
        <t>Требуется согласование позиции с ТСО и Администрацией</t>
      </is>
    </oc>
    <nc r="L81" t="inlineStr">
      <is>
        <t>Требуется согласование позиции по ценовой зоне с ТСО и Администрацией</t>
      </is>
    </nc>
  </rcc>
  <rcc rId="827" sId="2">
    <oc r="L85" t="inlineStr">
      <is>
        <t>Требуется согласование позиции с ТСО и Администрацией</t>
      </is>
    </oc>
    <nc r="L85" t="inlineStr">
      <is>
        <t>Требуется согласование позиции по ценовой зоне с ТСО и Администрацией</t>
      </is>
    </nc>
  </rcc>
  <rcc rId="828" sId="2">
    <oc r="L84" t="inlineStr">
      <is>
        <t>1) Требуется согласование позиции с ТСО и Администрацией</t>
      </is>
    </oc>
    <nc r="L84" t="inlineStr">
      <is>
        <t>1) Требуется согласование позиции по ценовой зоне с ТСО и Администрацией</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9" sId="2">
    <oc r="J31" t="inlineStr">
      <is>
        <t>принято</t>
      </is>
    </oc>
    <nc r="J31" t="inlineStr">
      <is>
        <t>принято и устранено</t>
      </is>
    </nc>
  </rcc>
  <rcc rId="830" sId="2">
    <oc r="J32" t="inlineStr">
      <is>
        <t>принято</t>
      </is>
    </oc>
    <nc r="J32" t="inlineStr">
      <is>
        <t>принято и устранено</t>
      </is>
    </nc>
  </rcc>
  <rcv guid="{3C6C1F4A-A32D-49F4-A631-BF81EC5C2821}" action="delete"/>
  <rdn rId="0" localSheetId="2" customView="1" name="Z_3C6C1F4A_A32D_49F4_A631_BF81EC5C2821_.wvu.FilterData" hidden="1" oldHidden="1">
    <formula>Замечания!$A$1:$Q$88</formula>
    <oldFormula>Замечания!$A$1:$Q$86</oldFormula>
  </rdn>
  <rcv guid="{3C6C1F4A-A32D-49F4-A631-BF81EC5C2821}"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xfDxf="1" sqref="L52"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832" sId="2">
    <oc r="L52" t="inlineStr">
      <is>
        <t>Требуется согласование позиции по ценовой зоне с ТСО и Администрацией</t>
      </is>
    </oc>
    <nc r="L52" t="inlineStr">
      <is>
        <t>Отклонено на основании протокола проведения собрания участников публичных слушаний</t>
      </is>
    </nc>
  </rcc>
  <rcc rId="833" sId="2">
    <oc r="L61" t="inlineStr">
      <is>
        <t>Требуется согласование позиции по ценовой зоне с ТСО и Администрацией</t>
      </is>
    </oc>
    <nc r="L61" t="inlineStr">
      <is>
        <t>Отклонено на основании протокола проведения собрания участников публичных слушаний</t>
      </is>
    </nc>
  </rcc>
  <rcc rId="834" sId="2">
    <oc r="L62" t="inlineStr">
      <is>
        <t>Требуется согласование позиции по ценовой зоне с ТСО и Администрацией</t>
      </is>
    </oc>
    <nc r="L62" t="inlineStr">
      <is>
        <t>Отклонено на основании протокола проведения собрания участников публичных слушаний</t>
      </is>
    </nc>
  </rcc>
  <rcc rId="835" sId="2">
    <oc r="L63" t="inlineStr">
      <is>
        <t>Требуется согласование позиции по ценовой зоне с ТСО и Администрацией</t>
      </is>
    </oc>
    <nc r="L63" t="inlineStr">
      <is>
        <t>Отклонено на основании протокола проведения собрания участников публичных слушаний</t>
      </is>
    </nc>
  </rcc>
  <rcc rId="836" sId="2">
    <oc r="L79" t="inlineStr">
      <is>
        <t>Требуется согласование позиции по ценовой зоне с ТСО и Администрацией</t>
      </is>
    </oc>
    <nc r="L79" t="inlineStr">
      <is>
        <t>Отклонено на основании протокола проведения собрания участников публичных слушаний</t>
      </is>
    </nc>
  </rcc>
  <rcc rId="837" sId="2">
    <oc r="L81" t="inlineStr">
      <is>
        <t>Требуется согласование позиции по ценовой зоне с ТСО и Администрацией</t>
      </is>
    </oc>
    <nc r="L81" t="inlineStr">
      <is>
        <t>Отклонено на основании протокола проведения собрания участников публичных слушаний</t>
      </is>
    </nc>
  </rcc>
  <rcc rId="838" sId="2">
    <oc r="L85" t="inlineStr">
      <is>
        <t>Требуется согласование позиции по ценовой зоне с ТСО и Администрацией</t>
      </is>
    </oc>
    <nc r="L85" t="inlineStr">
      <is>
        <t>Отклонено на основании протокола проведения собрания участников публичных слушаний</t>
      </is>
    </nc>
  </rcc>
  <rfmt sheetId="2" sqref="L84" start="0" length="0">
    <dxf>
      <alignment horizontal="center" readingOrder="0"/>
    </dxf>
  </rfmt>
  <rcc rId="839" sId="2">
    <oc r="L84" t="inlineStr">
      <is>
        <t>1) Требуется согласование позиции по ценовой зоне с ТСО и Администрацией</t>
      </is>
    </oc>
    <nc r="L84" t="inlineStr">
      <is>
        <t>1) Отклонено на основании протокола проведения собрания участников публичных слушаний</t>
      </is>
    </nc>
  </rcc>
  <rcc rId="840" sId="2">
    <oc r="L80" t="inlineStr">
      <is>
        <t>1) Требуется согласование позиции с ТСО и Администрацией
2) Проект 01.02.04.4023 исключен, как дублирующий мероприятие 001.02.04.4031 (ранее 002.02.04.4031).</t>
      </is>
    </oc>
    <nc r="L80" t="inlineStr">
      <is>
        <t>1) Отклонено на основании протокола проведения собрания участников публичных слушаний
2) Проект 01.02.04.4023 исключен, как дублирующий мероприятие 001.02.04.4031 (ранее 002.02.04.4031).</t>
      </is>
    </nc>
  </rcc>
  <rcv guid="{F9CFCCA0-DBA2-4D78-AD11-47622A3086A9}" action="delete"/>
  <rdn rId="0" localSheetId="2" customView="1" name="Z_F9CFCCA0_DBA2_4D78_AD11_47622A3086A9_.wvu.FilterData" hidden="1" oldHidden="1">
    <formula>Замечания!$A$1:$Q$88</formula>
    <oldFormula>Замечания!$A$1:$Q$88</oldFormula>
  </rdn>
  <rcv guid="{F9CFCCA0-DBA2-4D78-AD11-47622A3086A9}"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2">
    <nc r="F19" t="inlineStr">
      <is>
        <t>Глава 1 таблица 5.8 строка 5 годовое потребление за 2021 год исходя из пересланного файла 21.06.2022 г должно составлять 1009793 Гкал</t>
      </is>
    </nc>
  </rcc>
  <rcc rId="15" sId="2">
    <nc r="I19" t="inlineStr">
      <is>
        <t>Ларионова</t>
      </is>
    </nc>
  </rcc>
  <rcc rId="16" sId="2">
    <nc r="C19" t="inlineStr">
      <is>
        <t>Глава 1</t>
      </is>
    </nc>
  </rcc>
  <rcc rId="17" sId="2">
    <nc r="B19" t="inlineStr">
      <is>
        <t>ООО «ЭнергоТранзит»</t>
      </is>
    </nc>
  </rcc>
  <rcc rId="18" sId="2">
    <nc r="J19" t="inlineStr">
      <is>
        <t>не принято. Величина указанного в замечании полезного отпуска превышает величину отпуска ТЭ с коллекторов ТЭЦ в соотвтетствии с ранее предоставленными исходными данными</t>
      </is>
    </nc>
  </rcc>
  <rcv guid="{60D3DD3B-1734-4A37-BF19-0858E39A9A05}" action="delete"/>
  <rdn rId="0" localSheetId="2" customView="1" name="Z_60D3DD3B_1734_4A37_BF19_0858E39A9A05_.wvu.FilterData" hidden="1" oldHidden="1">
    <formula>Замечания!$A$1:$Q$63</formula>
    <oldFormula>Замечания!$A$1:$Q$63</oldFormula>
  </rdn>
  <rcv guid="{60D3DD3B-1734-4A37-BF19-0858E39A9A05}"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2" sId="2">
    <oc r="J67" t="inlineStr">
      <is>
        <t>принято</t>
      </is>
    </oc>
    <nc r="J67" t="inlineStr">
      <is>
        <t>учтено</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3" sId="2">
    <oc r="L28" t="inlineStr">
      <is>
        <t>1) будет устранено после корректировки перспективы в главе 2</t>
      </is>
    </oc>
    <nc r="L28" t="inlineStr">
      <is>
        <t>1) мероприятия оставлены в Схеме теплоснабжения с измененными сроками реализации</t>
      </is>
    </nc>
  </rcc>
  <rcc rId="844" sId="2">
    <oc r="L68" t="inlineStr">
      <is>
        <t>1) будет устранено после корректировки перспективы в главе 2</t>
      </is>
    </oc>
    <nc r="L68" t="inlineStr">
      <is>
        <t>1) мероприятия оставлены в Схеме теплоснабжения с измененными сроками реализации</t>
      </is>
    </nc>
  </rcc>
  <rcc rId="845" sId="2">
    <oc r="J68" t="inlineStr">
      <is>
        <t>1) частично принято
2) принято
3) учтено</t>
      </is>
    </oc>
    <nc r="J68" t="inlineStr">
      <is>
        <t>1) частично принято
2) учтено
3) учтено</t>
      </is>
    </nc>
  </rcc>
  <rcc rId="846" sId="2">
    <oc r="J28" t="inlineStr">
      <is>
        <t>1) частично принято
2) принято
3) учтено</t>
      </is>
    </oc>
    <nc r="J28" t="inlineStr">
      <is>
        <t>1) частично принято
2) учтено
3) учтено</t>
      </is>
    </nc>
  </rcc>
  <rcc rId="847" sId="2" odxf="1" dxf="1">
    <nc r="L75" t="inlineStr">
      <is>
        <t>1) мероприятия оставлены в Схеме теплоснабжения с измененными сроками реализации</t>
      </is>
    </nc>
    <odxf>
      <alignment horizontal="center" readingOrder="0"/>
    </odxf>
    <ndxf>
      <alignment horizontal="left" readingOrder="0"/>
    </ndxf>
  </rcc>
  <rcc rId="848" sId="2">
    <oc r="F75" t="inlineStr">
      <is>
        <t>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Добавить объекты согласно приложению «реестр заявок КузТЭЦ»</t>
      </is>
    </oc>
    <nc r="F75" t="inlineStr">
      <is>
        <t>1) 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2) Добавить объекты согласно приложению «реестр заявок КузТЭЦ»</t>
      </is>
    </nc>
  </rcc>
  <rcc rId="849" sId="2">
    <nc r="J75" t="inlineStr">
      <is>
        <t>1) частично принято
2) учтено</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0" sId="2">
    <oc r="J23" t="inlineStr">
      <is>
        <t>принято, если будет предоставлена дополнительная информация</t>
      </is>
    </oc>
    <nc r="J23" t="inlineStr">
      <is>
        <t>принято частично</t>
      </is>
    </nc>
  </rcc>
  <rcc rId="851" sId="2">
    <oc r="J25" t="inlineStr">
      <is>
        <t>Вопрос об учете мероприятий для ценовой зоны требует дополнительного обсуждения</t>
      </is>
    </oc>
    <nc r="J25" t="inlineStr">
      <is>
        <t>не принято</t>
      </is>
    </nc>
  </rcc>
  <rcc rId="852" sId="2">
    <oc r="L25" t="inlineStr">
      <is>
        <t>. Это мероприятие относится к варианту, если будет организована ценовая зона</t>
      </is>
    </oc>
    <nc r="L25" t="inlineStr">
      <is>
        <t>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t>
      </is>
    </nc>
  </rcc>
  <rcc rId="853" sId="2">
    <oc r="L28" t="inlineStr">
      <is>
        <t>1) мероприятия оставлены в Схеме теплоснабжения с измененными сроками реализации</t>
      </is>
    </oc>
    <nc r="L28" t="inlineStr">
      <is>
        <t>мероприятия по п.1) замечаиня сохранены в Схеме теплоснабжения, при этом сроки реализации мероприятий скорректированы с учетом измненеия сроков ввода перспективных нагрузок</t>
      </is>
    </nc>
  </rcc>
  <rcc rId="854" sId="2">
    <nc r="N23">
      <v>1</v>
    </nc>
  </rcc>
  <rcc rId="855" sId="2">
    <oc r="M23">
      <v>1</v>
    </oc>
    <nc r="M23"/>
  </rcc>
  <rcv guid="{60D3DD3B-1734-4A37-BF19-0858E39A9A05}" action="delete"/>
  <rdn rId="0" localSheetId="2" customView="1" name="Z_60D3DD3B_1734_4A37_BF19_0858E39A9A05_.wvu.Rows" hidden="1" oldHidden="1">
    <formula>Замечания!$102:$104</formula>
    <oldFormula>Замечания!$102:$104</oldFormula>
  </rdn>
  <rdn rId="0" localSheetId="2" customView="1" name="Z_60D3DD3B_1734_4A37_BF19_0858E39A9A05_.wvu.FilterData" hidden="1" oldHidden="1">
    <formula>Замечания!$A$1:$Q$88</formula>
    <oldFormula>Замечания!$A$1:$Q$88</oldFormula>
  </rdn>
  <rcv guid="{60D3DD3B-1734-4A37-BF19-0858E39A9A0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8" sId="2">
    <nc r="J5" t="inlineStr">
      <is>
        <t>принято</t>
      </is>
    </nc>
  </rcc>
  <rcc rId="859" sId="2">
    <nc r="J16" t="inlineStr">
      <is>
        <t>принято</t>
      </is>
    </nc>
  </rcc>
  <rcc rId="860" sId="2">
    <nc r="J17" t="inlineStr">
      <is>
        <t>принято частично</t>
      </is>
    </nc>
  </rcc>
  <rcc rId="861" sId="2">
    <nc r="L17" t="inlineStr">
      <is>
        <t>Устранено с правкой. Предложения организации отражены по состоянию на 01.01 рассматриваемого года. В реальности же таблицы составляются на 31.12, поэтому показатели представлены со смещением</t>
      </is>
    </nc>
  </rcc>
  <rcc rId="862" sId="2">
    <nc r="J18" t="inlineStr">
      <is>
        <t>принято</t>
      </is>
    </nc>
  </rcc>
  <rcc rId="863" sId="2">
    <oc r="J19" t="inlineStr">
      <is>
        <t>Принято</t>
      </is>
    </oc>
    <nc r="J19" t="inlineStr">
      <is>
        <t>принято</t>
      </is>
    </nc>
  </rcc>
  <rcv guid="{A584C2FF-E9D7-43B6-BCCA-D408AD0C1BB9}" action="delete"/>
  <rdn rId="0" localSheetId="2" customView="1" name="Z_A584C2FF_E9D7_43B6_BCCA_D408AD0C1BB9_.wvu.FilterData" hidden="1" oldHidden="1">
    <formula>Замечания!$A$1:$Q$88</formula>
    <oldFormula>Замечания!$A$1:$Q$86</oldFormula>
  </rdn>
  <rcv guid="{A584C2FF-E9D7-43B6-BCCA-D408AD0C1BB9}"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47:J47">
    <dxf>
      <fill>
        <patternFill patternType="solid">
          <bgColor rgb="FFFF0000"/>
        </patternFill>
      </fill>
    </dxf>
  </rfmt>
  <rfmt sheetId="2" sqref="L42">
    <dxf>
      <fill>
        <patternFill patternType="solid">
          <bgColor rgb="FFFF0000"/>
        </patternFill>
      </fill>
    </dxf>
  </rfmt>
  <rfmt sheetId="2" sqref="I42:L42">
    <dxf>
      <fill>
        <patternFill>
          <bgColor rgb="FFFF0000"/>
        </patternFill>
      </fill>
    </dxf>
  </rfmt>
  <rfmt sheetId="2" sqref="L44">
    <dxf>
      <fill>
        <patternFill patternType="solid">
          <bgColor rgb="FFFF0000"/>
        </patternFill>
      </fill>
    </dxf>
  </rfmt>
  <rfmt sheetId="2" sqref="H44:L44">
    <dxf>
      <fill>
        <patternFill>
          <bgColor rgb="FFFF0000"/>
        </patternFill>
      </fill>
    </dxf>
  </rfmt>
  <rcc rId="865" sId="2">
    <nc r="N44">
      <v>1</v>
    </nc>
  </rcc>
  <rcc rId="866" sId="2">
    <oc r="M44">
      <v>1</v>
    </oc>
    <nc r="M44"/>
  </rcc>
  <rcc rId="867" sId="2">
    <oc r="N40">
      <v>1</v>
    </oc>
    <nc r="N40"/>
  </rcc>
  <rcc rId="868" sId="2">
    <nc r="O40">
      <v>1</v>
    </nc>
  </rcc>
  <rfmt sheetId="2" sqref="I49:L49">
    <dxf>
      <fill>
        <patternFill patternType="solid">
          <bgColor rgb="FFFF0000"/>
        </patternFill>
      </fill>
    </dxf>
  </rfmt>
  <rcc rId="869" sId="2">
    <oc r="M50">
      <v>1</v>
    </oc>
    <nc r="M50"/>
  </rcc>
  <rcc rId="870" sId="2">
    <nc r="N50">
      <v>1</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1" sId="2">
    <oc r="L49" t="inlineStr">
      <is>
        <t>Оставить перспективу только в соответствии с выданными ТУ неправомерно, поскольку такой принцип приведет к занижению перспективных нагрузок. Предлагается компромиссное решение: сохраняемые объекты + объкты по ТУ отнести на ближайшую перспективу (предположительно до 2025 г.), оставшиеся объекты (предложенные к удалению) - перенести на период после 2025 г.</t>
      </is>
    </oc>
    <nc r="L49" t="inlineStr">
      <is>
        <t>Сохраняемые объекты + объкты по ТУ отнесены на ближайшую перспективу до 2026 г., оставшиеся объекты (предложенные к удалению) - перенесены на период после 2025 г.</t>
      </is>
    </nc>
  </rcc>
  <rcc rId="872" sId="2">
    <oc r="J49" t="inlineStr">
      <is>
        <t>вопрос требует дополнительного обсуждения</t>
      </is>
    </oc>
    <nc r="J49" t="inlineStr">
      <is>
        <t>устранено частично</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3" sId="2">
    <nc r="N49">
      <v>1</v>
    </nc>
  </rcc>
  <rcc rId="874" sId="2">
    <oc r="O49">
      <v>1</v>
    </oc>
    <nc r="O49"/>
  </rcc>
  <rcc rId="875" sId="2">
    <nc r="J53" t="inlineStr">
      <is>
        <t>принято</t>
      </is>
    </nc>
  </rcc>
  <rcc rId="876" sId="2">
    <nc r="J54" t="inlineStr">
      <is>
        <t>принято</t>
      </is>
    </nc>
  </rcc>
  <rfmt sheetId="2" sqref="M53:M54">
    <dxf>
      <fill>
        <patternFill patternType="none">
          <bgColor auto="1"/>
        </patternFill>
      </fill>
    </dxf>
  </rfmt>
  <rcc rId="877" sId="2">
    <oc r="L57">
      <f>L25</f>
    </oc>
    <nc r="L57">
      <f>L25</f>
    </nc>
  </rcc>
  <rcc rId="878" sId="2">
    <oc r="L52" t="inlineStr">
      <is>
        <t>Отклонено на основании протокола проведения собрания участников публичных слушаний</t>
      </is>
    </oc>
    <nc r="L52">
      <f>L25</f>
    </nc>
  </rcc>
  <rcc rId="879" sId="2">
    <oc r="L61" t="inlineStr">
      <is>
        <t>Отклонено на основании протокола проведения собрания участников публичных слушаний</t>
      </is>
    </oc>
    <nc r="L61">
      <f>L25</f>
    </nc>
  </rcc>
  <rcc rId="880" sId="2">
    <oc r="L62" t="inlineStr">
      <is>
        <t>Отклонено на основании протокола проведения собрания участников публичных слушаний</t>
      </is>
    </oc>
    <nc r="L62">
      <f>L25</f>
    </nc>
  </rcc>
  <rcc rId="881" sId="2">
    <oc r="L68" t="inlineStr">
      <is>
        <t>1) мероприятия оставлены в Схеме теплоснабжения с измененными сроками реализации</t>
      </is>
    </oc>
    <nc r="L68" t="inlineStr">
      <is>
        <t>мероприятия по п.1) замечаиня сохранены в Схеме теплоснабжения, при этом сроки реализации мероприятий скорректированы с учетом измненеия сроков ввода перспективных нагрузок</t>
      </is>
    </nc>
  </rcc>
  <rcc rId="882" sId="2">
    <oc r="L63" t="inlineStr">
      <is>
        <t>Отклонено на основании протокола проведения собрания участников публичных слушаний</t>
      </is>
    </oc>
    <nc r="L63">
      <f>L25</f>
    </nc>
  </rcc>
  <rcc rId="883" sId="2">
    <oc r="L80" t="inlineStr">
      <is>
        <t>1) Отклонено на основании протокола проведения собрания участников публичных слушаний
2) Проект 01.02.04.4023 исключен, как дублирующий мероприятие 001.02.04.4031 (ранее 002.02.04.4031).</t>
      </is>
    </oc>
    <nc r="L80"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
2) Проект 01.02.04.4023 исключен, как дублирующий мероприятие 001.02.04.4031 (ранее 002.02.04.4031).</t>
      </is>
    </nc>
  </rcc>
  <rcc rId="884" sId="2">
    <oc r="L79" t="inlineStr">
      <is>
        <t>Отклонено на основании протокола проведения собрания участников публичных слушаний</t>
      </is>
    </oc>
    <nc r="L79">
      <f>L25</f>
    </nc>
  </rcc>
  <rcc rId="885" sId="2">
    <oc r="L81" t="inlineStr">
      <is>
        <t>Отклонено на основании протокола проведения собрания участников публичных слушаний</t>
      </is>
    </oc>
    <nc r="L81">
      <f>L25</f>
    </nc>
  </rcc>
  <rcc rId="886" sId="2">
    <oc r="L84" t="inlineStr">
      <is>
        <t>1) Отклонено на основании протокола проведения собрания участников публичных слушаний</t>
      </is>
    </oc>
    <nc r="L84"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t>
      </is>
    </nc>
  </rcc>
  <rcc rId="887" sId="2">
    <oc r="L82">
      <f>L59</f>
    </oc>
    <nc r="L82">
      <f>L25</f>
    </nc>
  </rcc>
  <rcc rId="888" sId="2">
    <oc r="L85" t="inlineStr">
      <is>
        <t>Отклонено на основании протокола проведения собрания участников публичных слушаний</t>
      </is>
    </oc>
    <nc r="L85">
      <f>L25</f>
    </nc>
  </rcc>
  <rfmt sheetId="2" sqref="I88:L88">
    <dxf>
      <fill>
        <patternFill patternType="solid">
          <bgColor rgb="FFFF0000"/>
        </patternFill>
      </fill>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9" sId="2">
    <oc r="J88" t="inlineStr">
      <is>
        <t>уточняется</t>
      </is>
    </oc>
    <nc r="J88" t="inlineStr">
      <is>
        <t>принято</t>
      </is>
    </nc>
  </rcc>
  <rcc rId="890" sId="2">
    <nc r="M88">
      <v>1</v>
    </nc>
  </rcc>
  <rcc rId="891" sId="2">
    <oc r="O88">
      <v>1</v>
    </oc>
    <nc r="O88"/>
  </rcc>
  <rfmt sheetId="2" sqref="I88:L88">
    <dxf>
      <fill>
        <patternFill patternType="none">
          <bgColor auto="1"/>
        </patternFill>
      </fill>
    </dxf>
  </rfmt>
  <rcc rId="892" sId="2">
    <oc r="M79">
      <v>1</v>
    </oc>
    <nc r="M79"/>
  </rcc>
  <rcc rId="893" sId="2">
    <nc r="O79">
      <v>1</v>
    </nc>
  </rcc>
  <rfmt sheetId="2" sqref="M77:M78">
    <dxf>
      <fill>
        <patternFill patternType="none">
          <bgColor auto="1"/>
        </patternFill>
      </fill>
    </dxf>
  </rfmt>
  <rcc rId="894" sId="2">
    <nc r="O76">
      <v>1</v>
    </nc>
  </rcc>
  <rcc rId="895" sId="2">
    <oc r="M76">
      <v>1</v>
    </oc>
    <nc r="M76"/>
  </rcc>
  <rfmt sheetId="2" sqref="M76">
    <dxf>
      <fill>
        <patternFill patternType="none">
          <bgColor auto="1"/>
        </patternFill>
      </fill>
    </dxf>
  </rfmt>
  <rfmt sheetId="2" sqref="H76:L76">
    <dxf>
      <fill>
        <patternFill patternType="solid">
          <bgColor rgb="FFFF0000"/>
        </patternFill>
      </fill>
    </dxf>
  </rfmt>
  <rcc rId="896" sId="2">
    <nc r="N75">
      <v>1</v>
    </nc>
  </rcc>
  <rcc rId="897" sId="2">
    <oc r="O75">
      <v>1</v>
    </oc>
    <nc r="O75"/>
  </rcc>
  <rfmt sheetId="2" sqref="O75">
    <dxf>
      <fill>
        <patternFill patternType="none">
          <bgColor auto="1"/>
        </patternFill>
      </fill>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8" sId="2">
    <oc r="L76" t="inlineStr">
      <is>
        <t>Мероприятие исключено, как дублирующее мероприятия 001.02.04.4031 (ранее 002.02.04.4031). Затраты приняты согласно предоставленной информации об инвестициях из Фонда ЖКХ. Для устранения замечания необходимо предоставить разбиение приведенной величины затрат на 2022-2023 гг.</t>
      </is>
    </oc>
    <nc r="L76" t="inlineStr">
      <is>
        <t>Мероприятие исключено, как дублирующее мероприятия 001.02.04.4031 (ранее 002.02.04.4031). Затраты приняты согласно предоставленной информации об инвестициях из Фонда ЖКХ</t>
      </is>
    </nc>
  </rcc>
  <rfmt sheetId="2" sqref="H76:L76">
    <dxf>
      <fill>
        <patternFill patternType="none">
          <bgColor auto="1"/>
        </patternFill>
      </fill>
    </dxf>
  </rfmt>
  <rcv guid="{F9CFCCA0-DBA2-4D78-AD11-47622A3086A9}" action="delete"/>
  <rdn rId="0" localSheetId="2" customView="1" name="Z_F9CFCCA0_DBA2_4D78_AD11_47622A3086A9_.wvu.FilterData" hidden="1" oldHidden="1">
    <formula>Замечания!$A$1:$Q$88</formula>
    <oldFormula>Замечания!$A$1:$Q$88</oldFormula>
  </rdn>
  <rcv guid="{F9CFCCA0-DBA2-4D78-AD11-47622A3086A9}"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0" sId="2">
    <oc r="L40" t="inlineStr">
      <is>
        <t>Информация по повреждаемости приведена в соответствии с ранее предоставленным данным. Для отражения представленной в замечании информации необходимо предоставить подробную статистику отказов в соответствии с опросными листами, направленными в ТСО на этапе сбора исходных данных. Общей информации, приведенной в замечании недостаточно для учета в схеме теплоснабжения</t>
      </is>
    </oc>
    <nc r="L40" t="inlineStr">
      <is>
        <t>Информация приведена в соответствии с ранее предоставленным данным. Будет уточнено при следующей актуализации</t>
      </is>
    </nc>
  </rcc>
  <rfmt sheetId="2" sqref="L42" start="0" length="0">
    <dxf>
      <fill>
        <patternFill patternType="none">
          <bgColor indexed="65"/>
        </patternFill>
      </fill>
      <border outline="0">
        <top style="thin">
          <color indexed="64"/>
        </top>
      </border>
    </dxf>
  </rfmt>
  <rcc rId="901" sId="2">
    <oc r="L46" t="inlineStr">
      <is>
        <t>Информация по повреждаемости приведена в соответствии с ранее предоставленным данным. Для отражения представленной в замечании информации необходимо предоставить подробную статистику отказов в соответствии с опросными листами, направленными в ТСО на этапе сбора исходных данных. Общей информации, приведенной в замечании недостаточно для учета в схеме теплоснабжения</t>
      </is>
    </oc>
    <nc r="L46" t="inlineStr">
      <is>
        <t>Информация приведена в соответствии с ранее предоставленным данным. Будет уточнено при следующей актуализации</t>
      </is>
    </nc>
  </rcc>
  <rfmt sheetId="2" sqref="I42:K42">
    <dxf>
      <fill>
        <patternFill patternType="none">
          <bgColor auto="1"/>
        </patternFill>
      </fill>
    </dxf>
  </rfmt>
  <rcc rId="902" sId="2">
    <oc r="L42" t="inlineStr">
      <is>
        <t>В чем несоответствие?</t>
      </is>
    </oc>
    <nc r="L42" t="inlineStr">
      <is>
        <t>Информация приведена в соответствии с ранее предоставленным данным</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2">
    <nc r="B20" t="inlineStr">
      <is>
        <t>АО «Кузнецкая ТЭЦ»</t>
      </is>
    </nc>
  </rcc>
  <rcc rId="21" sId="2">
    <nc r="C20" t="inlineStr">
      <is>
        <t>Все книги</t>
      </is>
    </nc>
  </rcc>
  <rcc rId="22" sId="2">
    <nc r="D20" t="inlineStr">
      <is>
        <t>стр. 67-68, 70, 115-116, 123-125, 127-128 тома 2 утверждаемой части; стр. 19, 24-25 Главы 1 том 1</t>
      </is>
    </nc>
  </rcc>
  <rcc rId="23" sId="2">
    <nc r="E20" t="inlineStr">
      <is>
        <t>ООО «Энерготранзит», ООО «НТК», ООО «Сибэнерго», ООО «Теплоснаб», ООО «ЭнергоСеть», ООО «Шахта «Юбилейная», ООО «Независимая служба аварийных комиссаров» - ТСО</t>
      </is>
    </nc>
  </rcc>
  <rcc rId="24" sId="2">
    <nc r="F20" t="inlineStr">
      <is>
        <t>С учетом вступления в силу с 01.09.2022 критериев ТСО необходимо проверить всю схему на корректность в части отнесения к ТСО таких организаций как ООО «Энерготранзит», ООО «НТК», ООО «Сибэнерго», ООО «Теплоснаб», ООО «ЭнергоСеть», ООО «Шахта «Юбилейная», ООО «Независимая служба аварийных комиссаров» (стр. 67-68, 70, 115-116, 123-125, 127-128 тома 2 утверждаемой части; стр. 19, 24-25 Главы 1 том 1). В частности, ООО «НТК» должно быть исключено из зоны действия источника КузТЭЦ, т.к. в этой зоне указанная компания критериям теплосетевых организаций не соответствует.</t>
      </is>
    </nc>
  </rcc>
  <rcc rId="25" sId="2">
    <nc r="B21" t="inlineStr">
      <is>
        <t>АО «Кузнецкая ТЭЦ»</t>
      </is>
    </nc>
  </rcc>
  <rcc rId="26" sId="2">
    <nc r="C21" t="inlineStr">
      <is>
        <t>Все книги</t>
      </is>
    </nc>
  </rcc>
  <rcc rId="27" sId="2">
    <nc r="F21" t="inlineStr">
      <is>
        <t>Практически по всем главам схемы фигурируют «неопределенная ЕТО» и «неопределенная ТСО» со своими цифровыми показателями (например, стр. 103, 107, 109, 113 тома 2 утверждаемой части). Не совсем понятно что это.</t>
      </is>
    </nc>
  </rcc>
  <rcc rId="28" sId="2">
    <nc r="C22" t="inlineStr">
      <is>
        <t>УЧ Том 1</t>
      </is>
    </nc>
  </rcc>
  <rcc rId="29" sId="2">
    <nc r="B22" t="inlineStr">
      <is>
        <t>АО «Кузнецкая ТЭЦ»</t>
      </is>
    </nc>
  </rcc>
  <rcc rId="30" sId="2">
    <nc r="B23" t="inlineStr">
      <is>
        <t>АО «Кузнецкая ТЭЦ»</t>
      </is>
    </nc>
  </rcc>
  <rcc rId="31" sId="2">
    <nc r="B24" t="inlineStr">
      <is>
        <t>АО «Кузнецкая ТЭЦ»</t>
      </is>
    </nc>
  </rcc>
  <rcc rId="32" sId="2">
    <nc r="B25" t="inlineStr">
      <is>
        <t>АО «Кузнецкая ТЭЦ»</t>
      </is>
    </nc>
  </rcc>
  <rcc rId="33" sId="2">
    <nc r="B26" t="inlineStr">
      <is>
        <t>АО «Кузнецкая ТЭЦ»</t>
      </is>
    </nc>
  </rcc>
  <rcc rId="34" sId="2">
    <nc r="B27" t="inlineStr">
      <is>
        <t>АО «Кузнецкая ТЭЦ»</t>
      </is>
    </nc>
  </rcc>
  <rcc rId="35" sId="2">
    <nc r="B28" t="inlineStr">
      <is>
        <t>АО «Кузнецкая ТЭЦ»</t>
      </is>
    </nc>
  </rcc>
  <rcc rId="36" sId="2">
    <nc r="B29" t="inlineStr">
      <is>
        <t>АО «Кузнецкая ТЭЦ»</t>
      </is>
    </nc>
  </rcc>
  <rcc rId="37" sId="2">
    <nc r="B30" t="inlineStr">
      <is>
        <t>АО «Кузнецкая ТЭЦ»</t>
      </is>
    </nc>
  </rcc>
  <rcc rId="38" sId="2">
    <nc r="B31" t="inlineStr">
      <is>
        <t>АО «Кузнецкая ТЭЦ»</t>
      </is>
    </nc>
  </rcc>
  <rcc rId="39" sId="2">
    <nc r="B32" t="inlineStr">
      <is>
        <t>АО «Кузнецкая ТЭЦ»</t>
      </is>
    </nc>
  </rcc>
  <rcc rId="40" sId="2">
    <nc r="B33" t="inlineStr">
      <is>
        <t>АО «Кузнецкая ТЭЦ»</t>
      </is>
    </nc>
  </rcc>
  <rcc rId="41" sId="2">
    <nc r="D22" t="inlineStr">
      <is>
        <t>Стр.36, табл.1.7</t>
      </is>
    </nc>
  </rcc>
  <rcc rId="42" sId="2">
    <nc r="E22" t="inlineStr">
      <is>
        <t>Величина потребления тепловой энергии (сбыт)</t>
      </is>
    </nc>
  </rcc>
  <rcc rId="43" sId="2">
    <nc r="F22" t="inlineStr">
      <is>
        <t>В 2021 заменить на 1716614 Гкал</t>
      </is>
    </nc>
  </rcc>
  <rcc rId="44" sId="2">
    <nc r="D23" t="inlineStr">
      <is>
        <t>Стр.65, табл. 2.7</t>
      </is>
    </nc>
  </rcc>
  <rcc rId="45" sId="2">
    <nc r="E23" t="inlineStr">
      <is>
        <t>Балансы тепловой мощности источников</t>
      </is>
    </nc>
  </rcc>
  <rcc rId="46" sId="2">
    <nc r="F23" t="inlineStr">
      <is>
        <t>Присоединенная договорная тепловая нагрузка ЕТО №1 КТЭЦ:
 2020 (на 01.01.2021) – 894,66 Гкал/ч
 2021 (на 01.01.2022) – 899,439 Гкал/ч</t>
      </is>
    </nc>
  </rcc>
  <rcc rId="47" sId="2">
    <nc r="D25" t="inlineStr">
      <is>
        <t>Стр.107, табл. 9.3</t>
      </is>
    </nc>
  </rcc>
  <rcc rId="48" sId="2">
    <nc r="D24" t="inlineStr">
      <is>
        <t>Стр 68, 
Раздел 2  пункт 2.</t>
      </is>
    </nc>
  </rcc>
  <rcc rId="49" sId="2">
    <nc r="D26" t="inlineStr">
      <is>
        <t>Стр.118</t>
      </is>
    </nc>
  </rcc>
  <rcc rId="50" sId="2">
    <nc r="D27" t="inlineStr">
      <is>
        <t>Стр.118</t>
      </is>
    </nc>
  </rcc>
  <rcc rId="51" sId="2">
    <nc r="E24" t="inlineStr">
      <is>
        <t>Радиус эффективного теплоснабжения</t>
      </is>
    </nc>
  </rcc>
  <rcc rId="52" sId="2">
    <nc r="E25" t="inlineStr">
      <is>
        <t xml:space="preserve">Объем инвестиций на источниках по 
ТСО г. Новокузнецка на период до 2032 г. (в ценах 2022 г., без НДС)
</t>
      </is>
    </nc>
  </rcc>
  <rcc rId="53" sId="2">
    <nc r="E26" t="inlineStr">
      <is>
        <t xml:space="preserve">      «В рамках настоящей актуализации предполагается, что сохраняемое паросиловое оборудование Кузнецкой ТЭЦ будет включено в программу модернизации тепловых электростанций до 2035 года. 
      Затраты на проведение мероприятий по модернизации основного паросилового оборудования Кузнецкой ТЭЦ должны быть отнесены на электрическую мощность и в тарифных последствиях для теплоснабжения не отражаются.
</t>
      </is>
    </nc>
  </rcc>
  <rcc rId="54" sId="2">
    <nc r="E27" t="inlineStr">
      <is>
        <t>«Затраты на реализацию мероприятий Кузнецкой ТЭЦ представлены в разделе 17</t>
      </is>
    </nc>
  </rcc>
  <rcc rId="55" sId="2">
    <nc r="C23" t="inlineStr">
      <is>
        <t>УЧ Том 1</t>
      </is>
    </nc>
  </rcc>
  <rcc rId="56" sId="2">
    <nc r="C24" t="inlineStr">
      <is>
        <t>УЧ Том 1</t>
      </is>
    </nc>
  </rcc>
  <rcc rId="57" sId="2">
    <nc r="C25" t="inlineStr">
      <is>
        <t>УЧ Том 1</t>
      </is>
    </nc>
  </rcc>
  <rcc rId="58" sId="2">
    <nc r="C26" t="inlineStr">
      <is>
        <t>УЧ Том 1</t>
      </is>
    </nc>
  </rcc>
  <rcc rId="59" sId="2">
    <nc r="C27" t="inlineStr">
      <is>
        <t>УЧ Том 1</t>
      </is>
    </nc>
  </rcc>
  <rcc rId="60" sId="2">
    <nc r="F24" t="inlineStr">
      <is>
        <t>В разделе 2 приведено формальное описание методики расчетов в соответствии с Методическими указаниями со ссылкой на таблицы расчетов результирующих радиусов эффективного теплоснабжения для точек сброса тепловой мощности представленные в Главе 7, выполненные по другой методике.
Замечания к расчетам, представленным в Главе 7 приведены ниже.</t>
      </is>
    </nc>
  </rcc>
  <rcc rId="61" sId="2">
    <nc r="F25" t="inlineStr">
      <is>
        <t>Исключить инвестиции в размере 777880 тыс.руб на 2025 год</t>
      </is>
    </nc>
  </rcc>
  <rcc rId="62" sId="2">
    <nc r="F26" t="inlineStr">
      <is>
        <t>Исключить два указанных абзаца на стр.118 в связи с тем, что Стратегией компании не предполагается участие КузТЭЦ в программе ДПМ и, соответственно, в программу модернизации тепловых электростанций до 2035 года КузТЭЦ не будет включена.</t>
      </is>
    </nc>
  </rcc>
  <rcc rId="63" sId="2">
    <nc r="F27" t="inlineStr">
      <is>
        <t>Раздела 17 в Утверждаемой части нет. Заменить на Главу 7</t>
      </is>
    </nc>
  </rcc>
  <rfmt sheetId="2" sqref="C28" start="0" length="0">
    <dxf/>
  </rfmt>
  <rcc rId="64" sId="2">
    <nc r="C28" t="inlineStr">
      <is>
        <t>УЧ Том 2</t>
      </is>
    </nc>
  </rcc>
  <rcc rId="65" sId="2">
    <nc r="D28" t="inlineStr">
      <is>
        <t>Стр. 11, табл.6.1</t>
      </is>
    </nc>
  </rcc>
  <rcc rId="66" sId="2">
    <nc r="D29" t="inlineStr">
      <is>
        <t xml:space="preserve">Стр. 38, табл. 6.2
Стр.67, табл. 6.11
</t>
      </is>
    </nc>
  </rcc>
  <rcc rId="67" sId="2">
    <nc r="D30" t="inlineStr">
      <is>
        <t>Стр. 85, табл.8.1</t>
      </is>
    </nc>
  </rcc>
  <rcc rId="68" sId="2" xfDxf="1" dxf="1">
    <nc r="E28" t="inlineStr">
      <is>
        <t>Объемы строительства ТС в зоне ЕТО для обеспечения перспективной нагрузки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69" sId="2" xfDxf="1" dxf="1">
    <nc r="E29" t="inlineStr">
      <is>
        <t>Объемы реконструкции ТС в зоне ЕТО для обеспечения перспективной нагрузки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70" sId="2" xfDxf="1" dxf="1">
    <nc r="E30" t="inlineStr">
      <is>
        <t>Топливно-энергетический баланс Кузнецкой ТЭЦ (строка отпуск тепловой энергии)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71" sId="2" odxf="1" dxf="1">
    <nc r="C29" t="inlineStr">
      <is>
        <t>УЧ Том 2</t>
      </is>
    </nc>
    <odxf/>
    <ndxf/>
  </rcc>
  <rcc rId="72" sId="2" odxf="1" dxf="1">
    <nc r="C30" t="inlineStr">
      <is>
        <t>УЧ Том 2</t>
      </is>
    </nc>
    <odxf/>
    <ndxf/>
  </rcc>
  <rcc rId="73" sId="2">
    <nc r="F28" t="inlineStr">
      <is>
        <t>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Добавить объекты согласно приложению «реестр заявок КузТЭЦ»
Добавить объекты согласно приложению «реестр заявок ЗСТЭЦ»
002.02.01.1278 – исправить ТСО на АО «Кузбассэнерго»
Вид прокладки тепловой сети – канальная
Теплоизоляционный материал – базальтовые маты.</t>
      </is>
    </nc>
  </rcc>
  <rcc rId="74" sId="2">
    <nc r="F29" t="inlineStr">
      <is>
        <t>Замечания аналогичные замечаниям к гл. 8</t>
      </is>
    </nc>
  </rcc>
  <rcc rId="75" sId="2">
    <nc r="F30" t="inlineStr">
      <is>
        <t>Отпуск ТЭ на 2023 г. принять 2 106,08 тыс. Гкал. Данные учитываются РЭК Кузбасса при утверждении тарифов на тепловую энергию на 2023 год.</t>
      </is>
    </nc>
  </rcc>
  <rcc rId="76" sId="2">
    <nc r="H28" t="inlineStr">
      <is>
        <t>реестр заявок КузТЭЦ
реестр заявок ЗСТЭЦ</t>
      </is>
    </nc>
  </rcc>
  <rcc rId="77" sId="2">
    <nc r="C31" t="inlineStr">
      <is>
        <t>Глава 1 Том 1</t>
      </is>
    </nc>
  </rcc>
  <rcc rId="78" sId="2">
    <nc r="D31" t="inlineStr">
      <is>
        <t>Стр. 32. Табл. 2.3</t>
      </is>
    </nc>
  </rcc>
  <rm rId="79" sheetId="2" source="E31" destination="F31" sourceSheetId="2">
    <rfmt sheetId="2" sqref="F31" start="0" length="0">
      <dxf>
        <font>
          <sz val="10"/>
          <color theme="1"/>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dxf>
    </rfmt>
  </rm>
  <rcc rId="80" sId="2">
    <nc r="F31" t="inlineStr">
      <is>
        <t>Столбцы значения УТМ, Гкал/ч откорректировать. Данные в приложении</t>
      </is>
    </nc>
  </rcc>
  <rcc rId="81" sId="2">
    <nc r="D32" t="inlineStr">
      <is>
        <t>Стр. 63, табл. 2.38, примечания</t>
      </is>
    </nc>
  </rcc>
  <rcc rId="82" sId="2" xfDxf="1" dxf="1">
    <nc r="E32" t="inlineStr">
      <is>
        <t>АО «Межрегиональная теплосетевая компания»</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 sId="2" xfDxf="1" dxf="1">
    <nc r="E33" t="inlineStr">
      <is>
        <t>Присоединенная договорная тепловая нагрузка в горячей воде, Гкал/ч – 820,4</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4" sId="2" xfDxf="1" dxf="1">
    <nc r="E34" t="inlineStr">
      <is>
        <t>Протяженность сетей АО «Кузбассэнерго» в контуре ЕТО №1; Материальная характеристика</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5" sId="2" xfDxf="1" dxf="1">
    <nc r="E35" t="inlineStr">
      <is>
        <t>Протяженность сетей АО «Кузбассэнерго» в контуре ЕТО №2; Материальная характеристика</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6" sId="2" xfDxf="1" dxf="1">
    <nc r="E36" t="inlineStr">
      <is>
        <t>Способ прокладки сетей АО «Кузбассэнерго» в контуре ЕТО №1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7" sId="2" xfDxf="1" dxf="1">
    <nc r="E37" t="inlineStr">
      <is>
        <t>Способ прокладки сетей АО «Кузбассэнерго» в контуре ЕТО №2</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8" sId="2" xfDxf="1" dxf="1">
    <nc r="E38" t="inlineStr">
      <is>
        <t>Материальная характеристика сетей АО «Кузбассэнерго» в контуре ЕТО №1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9" sId="2" xfDxf="1" dxf="1">
    <nc r="E39" t="inlineStr">
      <is>
        <t>Материальная характеристика сетей АО «Кузбассэнерго» в контуре ЕТО №2</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0" sId="2" xfDxf="1" dxf="1">
    <nc r="D33" t="inlineStr">
      <is>
        <t>Стр. 144, таб. 3.7</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1" sId="2" xfDxf="1" dxf="1">
    <nc r="D34" t="inlineStr">
      <is>
        <t>Стр.155-166, табл. 3.11, 3.12, 3.13</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2" sId="2" xfDxf="1" dxf="1">
    <nc r="D35" t="inlineStr">
      <is>
        <t>Стр.155-166, табл. 3.11, 3.12, 3.13</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3" sId="2" xfDxf="1" dxf="1">
    <nc r="D36" t="inlineStr">
      <is>
        <t>Стр.168-173, табл. 3.15, 3.16, 3.17</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4" sId="2" xfDxf="1" dxf="1">
    <nc r="D37" t="inlineStr">
      <is>
        <t>Стр.168-173, табл. 3.15, 3.16, 3.17</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5" sId="2" xfDxf="1" dxf="1">
    <nc r="D38" t="inlineStr">
      <is>
        <t>Стр.175, табл. 3.18</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6" sId="2" xfDxf="1" dxf="1">
    <nc r="D39" t="inlineStr">
      <is>
        <t>Стр.175, табл. 3.18</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97" sId="2" xfDxf="1" dxf="1">
    <nc r="F32" t="inlineStr">
      <is>
        <t>АО «Кузбассэнерго»</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98" sId="2" xfDxf="1" dxf="1">
    <nc r="F33" t="inlineStr">
      <is>
        <t>Присоединенная договорная тепловая нагрузка в горячей воде на 01.01.2022, Гкал/ч – 899,439</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99" sId="2" xfDxf="1" dxf="1">
    <nc r="F34" t="inlineStr">
      <is>
        <t>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0" sId="2" xfDxf="1" dxf="1">
    <nc r="F35" t="inlineStr">
      <is>
        <t>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1" sId="2" xfDxf="1" dxf="1">
    <nc r="F36" t="inlineStr">
      <is>
        <t>Нет бесканальной прокладки, 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2" sId="2" xfDxf="1" dxf="1">
    <nc r="F37" t="inlineStr">
      <is>
        <t>Нет бесканальной прокладки, 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3" sId="2" xfDxf="1" dxf="1">
    <nc r="F38" t="inlineStr">
      <is>
        <t>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4" sId="2" xfDxf="1" dxf="1">
    <nc r="F39" t="inlineStr">
      <is>
        <t>Не соответствует предоставленным данным для проектирования</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105" sId="2">
    <nc r="H34" t="inlineStr">
      <is>
        <t>Исходные данные таб. 4.3 МТСК от КузТЭЦ</t>
      </is>
    </nc>
  </rcc>
  <rcc rId="106" sId="2">
    <nc r="H39" t="inlineStr">
      <is>
        <t>Исходные данные таб. 4.3 МТСК от КузТЭЦ</t>
      </is>
    </nc>
  </rcc>
  <rcc rId="107" sId="2">
    <nc r="H38" t="inlineStr">
      <is>
        <t>Исходные данные таб. 4.3 МТСК от КузТЭЦ</t>
      </is>
    </nc>
  </rcc>
  <rcc rId="108" sId="2">
    <nc r="H37" t="inlineStr">
      <is>
        <t>Исходные данные таб. 4.3 МТСК от КузТЭЦ</t>
      </is>
    </nc>
  </rcc>
  <rcc rId="109" sId="2">
    <nc r="H35" t="inlineStr">
      <is>
        <t>Исходные данные таб. 4.3 МТСК от КузТЭЦ</t>
      </is>
    </nc>
  </rcc>
  <rcc rId="110" sId="2">
    <nc r="H36" t="inlineStr">
      <is>
        <t>Исходные данные таб. 4.3 МТСК от КузТЭЦ</t>
      </is>
    </nc>
  </rcc>
  <rcc rId="111" sId="2">
    <nc r="B34" t="inlineStr">
      <is>
        <t>АО «Кузнецкая ТЭЦ»</t>
      </is>
    </nc>
  </rcc>
  <rcc rId="112" sId="2">
    <nc r="B35" t="inlineStr">
      <is>
        <t>АО «Кузнецкая ТЭЦ»</t>
      </is>
    </nc>
  </rcc>
  <rcc rId="113" sId="2">
    <nc r="B36" t="inlineStr">
      <is>
        <t>АО «Кузнецкая ТЭЦ»</t>
      </is>
    </nc>
  </rcc>
  <rcc rId="114" sId="2">
    <nc r="B37" t="inlineStr">
      <is>
        <t>АО «Кузнецкая ТЭЦ»</t>
      </is>
    </nc>
  </rcc>
  <rcc rId="115" sId="2">
    <nc r="B38" t="inlineStr">
      <is>
        <t>АО «Кузнецкая ТЭЦ»</t>
      </is>
    </nc>
  </rcc>
  <rcc rId="116" sId="2">
    <nc r="B39" t="inlineStr">
      <is>
        <t>АО «Кузнецкая ТЭЦ»</t>
      </is>
    </nc>
  </rcc>
  <rcc rId="117" sId="2">
    <nc r="C32" t="inlineStr">
      <is>
        <t>Глава 1 Том 1</t>
      </is>
    </nc>
  </rcc>
  <rcc rId="118" sId="2">
    <nc r="C33" t="inlineStr">
      <is>
        <t>Глава 1 Том 1</t>
      </is>
    </nc>
  </rcc>
  <rcc rId="119" sId="2">
    <nc r="C34" t="inlineStr">
      <is>
        <t>Глава 1 Том 1</t>
      </is>
    </nc>
  </rcc>
  <rcc rId="120" sId="2">
    <nc r="C35" t="inlineStr">
      <is>
        <t>Глава 1 Том 1</t>
      </is>
    </nc>
  </rcc>
  <rcc rId="121" sId="2">
    <nc r="C36" t="inlineStr">
      <is>
        <t>Глава 1 Том 1</t>
      </is>
    </nc>
  </rcc>
  <rcc rId="122" sId="2">
    <nc r="C37" t="inlineStr">
      <is>
        <t>Глава 1 Том 1</t>
      </is>
    </nc>
  </rcc>
  <rcc rId="123" sId="2">
    <nc r="C38" t="inlineStr">
      <is>
        <t>Глава 1 Том 1</t>
      </is>
    </nc>
  </rcc>
  <rcc rId="124" sId="2">
    <nc r="C39" t="inlineStr">
      <is>
        <t>Глава 1 Том 1</t>
      </is>
    </nc>
  </rcc>
  <rcc rId="125" sId="2">
    <nc r="D40" t="inlineStr">
      <is>
        <t>Стр. 224-225, табл. 3.47, 3.48</t>
      </is>
    </nc>
  </rcc>
  <rcc rId="126" sId="2">
    <nc r="E40" t="inlineStr">
      <is>
        <t>Повреждаемость</t>
      </is>
    </nc>
  </rcc>
  <rcc rId="127" sId="2">
    <nc r="F40" t="inlineStr">
      <is>
        <t>По ЕТО № 1:
2017 – 437 шт
2018 – 702 шт.
2019 – 652 шт.
2020 – 764 шт.
2021 – 771 шт.</t>
      </is>
    </nc>
  </rcc>
  <rcc rId="128" sId="2" xfDxf="1" dxf="1">
    <nc r="D41" t="inlineStr">
      <is>
        <t>Стр.250</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29" sId="2" xfDxf="1" dxf="1">
    <nc r="D42" t="inlineStr">
      <is>
        <t>Стр.249, таб.3.58</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0" sId="2" xfDxf="1" dxf="1">
    <nc r="D43" t="inlineStr">
      <is>
        <t>Стр.312, таб.5.8</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1" sId="2" xfDxf="1" dxf="1">
    <nc r="D44" t="inlineStr">
      <is>
        <t>Стр.327, таб.61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2" sId="2" xfDxf="1" dxf="1">
    <nc r="E41" t="inlineStr">
      <is>
        <t>«… двух теплосетевых районов…»</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3" sId="2" xfDxf="1" dxf="1">
    <nc r="F41" t="inlineStr">
      <is>
        <t>«… трех теплосетевых районов…»</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cc rId="134" sId="2" xfDxf="1" dxf="1">
    <nc r="E42" t="inlineStr">
      <is>
        <t>Сведения о наличии коммерч. ПУ</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5" sId="2" xfDxf="1" dxf="1">
    <nc r="F42" t="inlineStr">
      <is>
        <t>Не соответствует предоставленным данным для проектирования</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cc rId="136" sId="2" xfDxf="1" dxf="1">
    <nc r="E43" t="inlineStr">
      <is>
        <t>Величина потребления тепловой энергии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37" sId="2" xfDxf="1" dxf="1">
    <nc r="F43" t="inlineStr">
      <is>
        <t>В 2021 заменить на 1716614 Гкал</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cc rId="138" sId="2">
    <nc r="E44" t="inlineStr">
      <is>
        <t>Присоединенная договорная тепловая нагрузка в горячей воде в контуре ЕТО №1</t>
      </is>
    </nc>
  </rcc>
  <rcc rId="139" sId="2">
    <nc r="F44" t="inlineStr">
      <is>
        <t xml:space="preserve">2020 (на 01.01.2021) – 894,66 Гкал/ч
2021 (на 01.01.2022) – 899,439 Гкал/ч </t>
      </is>
    </nc>
  </rcc>
  <rcc rId="140" sId="2">
    <nc r="H42" t="inlineStr">
      <is>
        <t>Исходные данные таб. 4.22</t>
      </is>
    </nc>
  </rcc>
  <rcc rId="141" sId="2">
    <nc r="C40" t="inlineStr">
      <is>
        <t>Глава 1 Том 1</t>
      </is>
    </nc>
  </rcc>
  <rcc rId="142" sId="2">
    <nc r="C41" t="inlineStr">
      <is>
        <t>Глава 1 Том 1</t>
      </is>
    </nc>
  </rcc>
  <rcc rId="143" sId="2">
    <nc r="C42" t="inlineStr">
      <is>
        <t>Глава 1 Том 1</t>
      </is>
    </nc>
  </rcc>
  <rcc rId="144" sId="2">
    <nc r="C43" t="inlineStr">
      <is>
        <t>Глава 1 Том 1</t>
      </is>
    </nc>
  </rcc>
  <rcc rId="145" sId="2">
    <nc r="C44" t="inlineStr">
      <is>
        <t>Глава 1 Том 1</t>
      </is>
    </nc>
  </rcc>
  <rcc rId="146" sId="2">
    <nc r="B40" t="inlineStr">
      <is>
        <t>АО «Кузнецкая ТЭЦ»</t>
      </is>
    </nc>
  </rcc>
  <rcc rId="147" sId="2">
    <nc r="B41" t="inlineStr">
      <is>
        <t>АО «Кузнецкая ТЭЦ»</t>
      </is>
    </nc>
  </rcc>
  <rcc rId="148" sId="2">
    <nc r="B42" t="inlineStr">
      <is>
        <t>АО «Кузнецкая ТЭЦ»</t>
      </is>
    </nc>
  </rcc>
  <rcc rId="149" sId="2">
    <nc r="B43" t="inlineStr">
      <is>
        <t>АО «Кузнецкая ТЭЦ»</t>
      </is>
    </nc>
  </rcc>
  <rcc rId="150" sId="2">
    <nc r="B44" t="inlineStr">
      <is>
        <t>АО «Кузнецкая ТЭЦ»</t>
      </is>
    </nc>
  </rcc>
  <rcv guid="{3C6C1F4A-A32D-49F4-A631-BF81EC5C2821}" action="delete"/>
  <rdn rId="0" localSheetId="2" customView="1" name="Z_3C6C1F4A_A32D_49F4_A631_BF81EC5C2821_.wvu.FilterData" hidden="1" oldHidden="1">
    <formula>Замечания!$A$1:$Q$63</formula>
    <oldFormula>Замечания!$A$1:$Q$63</oldFormula>
  </rdn>
  <rcv guid="{3C6C1F4A-A32D-49F4-A631-BF81EC5C2821}"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49:L49">
    <dxf>
      <fill>
        <patternFill patternType="none">
          <bgColor auto="1"/>
        </patternFill>
      </fill>
    </dxf>
  </rfmt>
  <rcc rId="903" sId="2">
    <nc r="L88" t="inlineStr">
      <is>
        <t>Формулировка удалена</t>
      </is>
    </nc>
  </rcc>
  <rcc rId="904" sId="2">
    <oc r="L23" t="inlineStr">
      <is>
        <t>1) 2020 г. - не принято, сведения берутся из утвержденной Схемы теплоснабжения
2) 2021 г. - принято, но для учета сведений требуется детализация информации, предоставленная по форме таблицы 5.3 Главы 1 ч. 1</t>
      </is>
    </oc>
    <nc r="L23" t="inlineStr">
      <is>
        <t>1) 2020 г. - не принято, сведения берутся из утвержденной Схемы теплоснабжения
2) 2021 г. - не принято, противоречит исходным данным. Для учета сведений требуется детализация информации, предоставленная по форме таблицы 5.3 Главы 1 ч. 1</t>
      </is>
    </nc>
  </rcc>
  <rcc rId="905" sId="2">
    <oc r="J23" t="inlineStr">
      <is>
        <t>принято частично</t>
      </is>
    </oc>
    <nc r="J23" t="inlineStr">
      <is>
        <t>не принято</t>
      </is>
    </nc>
  </rcc>
  <rfmt sheetId="2" sqref="H44:L44">
    <dxf>
      <fill>
        <patternFill patternType="none">
          <bgColor auto="1"/>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6" sId="2">
    <oc r="L83" t="inlineStr">
      <is>
        <t>1) будет устранено после корректировки перспективы в главе 2</t>
      </is>
    </oc>
    <nc r="L83" t="inlineStr">
      <is>
        <t>1) учтено в соответствии с корректировками перспективы в главе 2</t>
      </is>
    </nc>
  </rcc>
  <rcc rId="907" sId="2">
    <oc r="J83" t="inlineStr">
      <is>
        <t>1) частично принято
2) принято</t>
      </is>
    </oc>
    <nc r="J83" t="inlineStr">
      <is>
        <t>1) частично принято
2) учтено</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8" sId="2">
    <oc r="L75" t="inlineStr">
      <is>
        <t>1) мероприятия оставлены в Схеме теплоснабжения с измененными сроками реализации</t>
      </is>
    </oc>
    <nc r="L75" t="inlineStr">
      <is>
        <t>1) учтено в соответствии с корректировками перспективы в главе 2</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9" sId="2">
    <nc r="O74">
      <v>1</v>
    </nc>
  </rcc>
  <rcc rId="910" sId="2">
    <oc r="M74">
      <v>1</v>
    </oc>
    <nc r="M74"/>
  </rcc>
  <rcc rId="911" sId="2">
    <nc r="J47" t="inlineStr">
      <is>
        <t>принято</t>
      </is>
    </nc>
  </rcc>
  <rfmt sheetId="2" sqref="I47:J47">
    <dxf>
      <fill>
        <patternFill patternType="none">
          <bgColor auto="1"/>
        </patternFill>
      </fill>
    </dxf>
  </rfmt>
  <rfmt sheetId="2" sqref="M47">
    <dxf>
      <fill>
        <patternFill patternType="none">
          <bgColor auto="1"/>
        </patternFill>
      </fill>
    </dxf>
  </rfmt>
  <rcc rId="912" sId="2">
    <nc r="J13" t="inlineStr">
      <is>
        <t>принято</t>
      </is>
    </nc>
  </rcc>
  <rcc rId="913" sId="2">
    <nc r="J14" t="inlineStr">
      <is>
        <t>принято</t>
      </is>
    </nc>
  </rcc>
  <rcc rId="914" sId="2">
    <nc r="J15" t="inlineStr">
      <is>
        <t>принято</t>
      </is>
    </nc>
  </rcc>
  <rcc rId="915" sId="2">
    <nc r="J45" t="inlineStr">
      <is>
        <t>принято</t>
      </is>
    </nc>
  </rcc>
  <rfmt sheetId="2" sqref="M13:M15 M45">
    <dxf>
      <fill>
        <patternFill patternType="none">
          <bgColor auto="1"/>
        </patternFill>
      </fill>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47">
    <dxf>
      <fill>
        <patternFill patternType="solid">
          <bgColor rgb="FFFFFF00"/>
        </patternFill>
      </fill>
    </dxf>
  </rfmt>
  <rcc rId="916" sId="2">
    <oc r="J47" t="inlineStr">
      <is>
        <t>принято</t>
      </is>
    </oc>
    <nc r="J47" t="inlineStr">
      <is>
        <t>не принято</t>
      </is>
    </nc>
  </rcc>
  <rcc rId="917" sId="2">
    <nc r="L47" t="inlineStr">
      <is>
        <t xml:space="preserve">Информация в таблицах приведена в соотвествии с приказами, принятыми РЭК КО (РЭК Кузбасса) </t>
      </is>
    </nc>
  </rcc>
  <rfmt sheetId="2" sqref="F47">
    <dxf>
      <fill>
        <patternFill patternType="none">
          <bgColor auto="1"/>
        </patternFill>
      </fill>
    </dxf>
  </rfmt>
  <rdn rId="0" localSheetId="2" customView="1" name="Z_2F2B6037_BF61_4DD2_AB85_F8E0D3922A90_.wvu.Rows" hidden="1" oldHidden="1">
    <formula>Замечания!$102:$104</formula>
  </rdn>
  <rdn rId="0" localSheetId="2" customView="1" name="Z_2F2B6037_BF61_4DD2_AB85_F8E0D3922A90_.wvu.FilterData" hidden="1" oldHidden="1">
    <formula>Замечания!$A$1:$Q$88</formula>
  </rdn>
  <rcv guid="{2F2B6037-BF61-4DD2-AB85-F8E0D3922A90}"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0" sId="2">
    <oc r="L47" t="inlineStr">
      <is>
        <t xml:space="preserve">Информация в таблицах приведена в соотвествии с приказами, принятыми РЭК КО (РЭК Кузбасса) </t>
      </is>
    </oc>
    <nc r="L47" t="inlineStr">
      <is>
        <t>Информация в таблицах в отношении всех организаций приведена в соотвествии с приказами, принятыми РЭК КО (РЭК Кузбасса) (в таблице 11.23 приведены данные о плате за подключение нагрузки от 0,1 до 1,5 Гкал/ч, в таблице 11.24 приказы не содержат указания на величину подключаемой нагрузки)</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1" sId="2">
    <nc r="N17">
      <v>1</v>
    </nc>
  </rcc>
  <rcc rId="922" sId="2">
    <oc r="M17">
      <v>1</v>
    </oc>
    <nc r="M17"/>
  </rcc>
  <rfmt sheetId="2" sqref="M17">
    <dxf>
      <fill>
        <patternFill patternType="none">
          <bgColor auto="1"/>
        </patternFill>
      </fill>
    </dxf>
  </rfmt>
  <rcc rId="923" sId="2">
    <nc r="N80">
      <v>1</v>
    </nc>
  </rcc>
  <rcc rId="924" sId="2">
    <oc r="O80">
      <v>1</v>
    </oc>
    <nc r="O80"/>
  </rcc>
  <rcc rId="925" sId="2">
    <nc r="O23">
      <v>1</v>
    </nc>
  </rcc>
  <rcc rId="926" sId="2">
    <oc r="N23">
      <v>1</v>
    </oc>
    <nc r="N23"/>
  </rcc>
  <rcc rId="927" sId="2">
    <nc r="O33">
      <v>1</v>
    </nc>
  </rcc>
  <rcc rId="928" sId="2">
    <oc r="M33">
      <v>1</v>
    </oc>
    <nc r="M33"/>
  </rcc>
  <rcc rId="929" sId="2">
    <nc r="O44">
      <v>1</v>
    </nc>
  </rcc>
  <rcc rId="930" sId="2">
    <oc r="N44">
      <v>1</v>
    </oc>
    <nc r="N44"/>
  </rcc>
  <rcc rId="931" sId="2">
    <nc r="O47">
      <v>1</v>
    </nc>
  </rcc>
  <rcc rId="932" sId="2">
    <nc r="O50">
      <v>1</v>
    </nc>
  </rcc>
  <rcc rId="933" sId="2">
    <oc r="M47">
      <v>1</v>
    </oc>
    <nc r="M47"/>
  </rcc>
  <rcc rId="934" sId="2">
    <oc r="N50">
      <v>1</v>
    </oc>
    <nc r="N50"/>
  </rcc>
  <rcc rId="935" sId="2">
    <oc r="L63">
      <f>L25</f>
    </oc>
    <nc r="L63">
      <f>L25</f>
    </nc>
  </rcc>
  <rcc rId="936" sId="2" xfDxf="1" dxf="1">
    <nc r="L73">
      <f>L25</f>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2" sqref="M16 M18">
    <dxf>
      <fill>
        <patternFill patternType="none">
          <bgColor auto="1"/>
        </patternFill>
      </fill>
    </dxf>
  </rfmt>
  <rfmt sheetId="2" sqref="M5">
    <dxf>
      <fill>
        <patternFill patternType="none">
          <bgColor auto="1"/>
        </patternFill>
      </fill>
    </dxf>
  </rfmt>
  <rcc rId="937" sId="2">
    <nc r="M74">
      <v>1</v>
    </nc>
  </rcc>
  <rcc rId="938" sId="2">
    <oc r="O74">
      <v>1</v>
    </oc>
    <nc r="O74"/>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F8">
    <dxf>
      <fill>
        <patternFill patternType="none">
          <bgColor auto="1"/>
        </patternFill>
      </fill>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9" sId="1">
    <oc r="G10" t="inlineStr">
      <is>
        <t>Выполнена корректировка в соответствии с замечаниями и предложениями Министерства энергетики РФ, а также с учетом Требований к схемам теплоснабжения (утв. ПП РФ от 22.02.2012 № 154 с изменениями от 31.05.2022 г.)</t>
      </is>
    </oc>
    <nc r="G10"/>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0" sId="2">
    <oc r="L25" t="inlineStr">
      <is>
        <t>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t>
      </is>
    </oc>
    <nc r="L25" t="inlineStr">
      <is>
        <t>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t>
      </is>
    </nc>
  </rcc>
  <rcc rId="941" sId="2">
    <oc r="L80"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
2) Проект 01.02.04.4023 исключен, как дублирующий мероприятие 001.02.04.4031 (ранее 002.02.04.4031).</t>
      </is>
    </oc>
    <nc r="L80"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
2) Проект 01.02.04.4023 исключен, как дублирующий мероприятие 001.02.04.4031 (ранее 002.02.04.4031).</t>
      </is>
    </nc>
  </rcc>
  <rcc rId="942" sId="2">
    <oc r="L84"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телповой энергии и тепловых сетя для случая отнесения города Новокузнецка к ЦЗТ будет рассмотрен при последующих акутализациях</t>
      </is>
    </oc>
    <nc r="L84" t="inlineStr">
      <is>
        <t>1)  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 sId="2">
    <nc r="C45" t="inlineStr">
      <is>
        <t>Глава 1 Том 2</t>
      </is>
    </nc>
  </rcc>
  <rcc rId="153" sId="2">
    <nc r="B45" t="inlineStr">
      <is>
        <t>АО «Кузнецкая ТЭЦ»</t>
      </is>
    </nc>
  </rcc>
  <rcc rId="154" sId="2">
    <nc r="B46" t="inlineStr">
      <is>
        <t>АО «Кузнецкая ТЭЦ»</t>
      </is>
    </nc>
  </rcc>
  <rcc rId="155" sId="2">
    <nc r="B47" t="inlineStr">
      <is>
        <t>АО «Кузнецкая ТЭЦ»</t>
      </is>
    </nc>
  </rcc>
  <rcc rId="156" sId="2">
    <nc r="C46" t="inlineStr">
      <is>
        <t>Глава 1 Том 2</t>
      </is>
    </nc>
  </rcc>
  <rcc rId="157" sId="2">
    <nc r="C47" t="inlineStr">
      <is>
        <t>Глава 1 Том 2</t>
      </is>
    </nc>
  </rcc>
  <rcc rId="158" sId="2" xfDxf="1" dxf="1">
    <nc r="D45" t="inlineStr">
      <is>
        <t>Стр.13, табл. 7.2</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59" sId="2" xfDxf="1" dxf="1">
    <nc r="D46" t="inlineStr">
      <is>
        <t>Стр. 76 табл. 9.1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60" sId="2" xfDxf="1" dxf="1">
    <nc r="D47" t="inlineStr">
      <is>
        <t>Стр. 226, табл. 11.23</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61" sId="2" xfDxf="1" dxf="1">
    <nc r="E45" t="inlineStr">
      <is>
        <t>Годовой расход теплоносителя источников тепловой энергии в хзоне деятельности ЕТО №1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62" sId="2" xfDxf="1" dxf="1">
    <nc r="E46" t="inlineStr">
      <is>
        <t>Повреждаемость</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63" sId="2" xfDxf="1" dxf="1">
    <nc r="E47" t="inlineStr">
      <is>
        <t>Плата за подключение для АО «Кузбассэнерго» (филиал «Межрегиональная теплосетевая компания»)</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64" sId="2">
    <nc r="F45" t="inlineStr">
      <is>
        <t>Заменить 2020 г.: на ГВС 4666,3, на норм. утчеки 782,89, на сверхнорм.утечки 1256,56</t>
      </is>
    </nc>
  </rcc>
  <rcc rId="165" sId="2">
    <nc r="F46" t="inlineStr">
      <is>
        <t xml:space="preserve">По ЕТО № 1:
2017 – 437 шт
2018 – 702 шт.
2019 – 652 шт.
2020 – 764 шт.
2021 – 771 шт.
</t>
      </is>
    </nc>
  </rcc>
  <rcc rId="166" sId="2">
    <nc r="F47" t="inlineStr">
      <is>
        <t>Для АО «Кузбассэнерго» скорректировать по годам в соответствии  с табл. 11.24</t>
      </is>
    </nc>
  </rcc>
  <rcc rId="167" sId="2">
    <nc r="C48" t="inlineStr">
      <is>
        <t>Глава 2</t>
      </is>
    </nc>
  </rcc>
  <rcc rId="168" sId="2">
    <nc r="B48" t="inlineStr">
      <is>
        <t>АО «Кузнецкая ТЭЦ»</t>
      </is>
    </nc>
  </rcc>
  <rcc rId="169" sId="2">
    <nc r="B49" t="inlineStr">
      <is>
        <t>АО «Кузнецкая ТЭЦ»</t>
      </is>
    </nc>
  </rcc>
  <rcc rId="170" sId="2">
    <nc r="B50" t="inlineStr">
      <is>
        <t>АО «Кузнецкая ТЭЦ»</t>
      </is>
    </nc>
  </rcc>
  <rcc rId="171" sId="2">
    <nc r="B51" t="inlineStr">
      <is>
        <t>АО «Кузнецкая ТЭЦ»</t>
      </is>
    </nc>
  </rcc>
  <rcc rId="172" sId="2">
    <nc r="B52" t="inlineStr">
      <is>
        <t>АО «Кузнецкая ТЭЦ»</t>
      </is>
    </nc>
  </rcc>
  <rcc rId="173" sId="2">
    <nc r="B53" t="inlineStr">
      <is>
        <t>АО «Кузнецкая ТЭЦ»</t>
      </is>
    </nc>
  </rcc>
  <rcc rId="174" sId="2">
    <nc r="B54" t="inlineStr">
      <is>
        <t>АО «Кузнецкая ТЭЦ»</t>
      </is>
    </nc>
  </rcc>
  <rcc rId="175" sId="2">
    <nc r="B55" t="inlineStr">
      <is>
        <t>АО «Кузнецкая ТЭЦ»</t>
      </is>
    </nc>
  </rcc>
  <rcc rId="176" sId="2" xfDxf="1" dxf="1">
    <nc r="D48" t="inlineStr">
      <is>
        <t>Стр. 15, табл. 2.2</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77" sId="2" xfDxf="1" dxf="1">
    <nc r="D49" t="inlineStr">
      <is>
        <t>Стр.229-254, Приложение 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78" sId="2" xfDxf="1" dxf="1">
    <nc r="E48" t="inlineStr">
      <is>
        <t>В наименовании таблицы 2020 г</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79" sId="2" xfDxf="1" dxf="1">
    <nc r="E49" t="inlineStr">
      <is>
        <t>Подключения к источнику КТЭЦ (ЕТО №1)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80" sId="2">
    <nc r="F48" t="inlineStr">
      <is>
        <t>Заменить на 2021 г. В 2021 заменить на 1716614 Гкал</t>
      </is>
    </nc>
  </rcc>
  <rcc rId="181" sId="2">
    <nc r="F49" t="inlineStr">
      <is>
        <t>Исключить потребителей под следующими уникальными номерами:
1,2,4,5,6,9,12,16,22,23,25,27,28,29,37,39,48,49,50,51,52,57,58,60,61,62,63,164,240,241,242,243,402,404,405,406,409,412,413,421,423,424,425,426,441,442,443,444,445,446,447,448,449,450,452,453,454,456,458,459,460,461,462,463,464,466,467,468,537,538,541,542,558,561,567,
Добавить объекты согласно приложению «реестр заявок КузТЭЦ»
Добавить объекты согласно приложению «реестр заявок ЗСТЭЦ»</t>
      </is>
    </nc>
  </rcc>
  <rcc rId="182" sId="2">
    <nc r="H48" t="inlineStr">
      <is>
        <t>Исходные данные таб. 5.4</t>
      </is>
    </nc>
  </rcc>
  <rcc rId="183" sId="2">
    <nc r="H49" t="inlineStr">
      <is>
        <t>реестр заявок КузТЭЦ
реестр заявок ЗСТЭЦ</t>
      </is>
    </nc>
  </rcc>
  <rcc rId="184" sId="2">
    <nc r="C49" t="inlineStr">
      <is>
        <t>Глава 2</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5DBBA6E1_AF91_4FED_909A_28853F56CDE6_.wvu.Rows" hidden="1" oldHidden="1">
    <formula>Замечания!$102:$104</formula>
  </rdn>
  <rdn rId="0" localSheetId="2" customView="1" name="Z_5DBBA6E1_AF91_4FED_909A_28853F56CDE6_.wvu.FilterData" hidden="1" oldHidden="1">
    <formula>Замечания!$A$1:$Q$88</formula>
  </rdn>
  <rcv guid="{5DBBA6E1-AF91-4FED-909A-28853F56CDE6}"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2">
    <nc r="C50" t="inlineStr">
      <is>
        <t>Глава 4</t>
      </is>
    </nc>
  </rcc>
  <rcc rId="186" sId="2" xfDxf="1" dxf="1">
    <nc r="D50" t="inlineStr">
      <is>
        <t>Стр. 8, табл. 2.1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87" sId="2" xfDxf="1" dxf="1">
    <nc r="E50" t="inlineStr">
      <is>
        <t>Балансы тепловой мощности источников</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88" sId="2">
    <nc r="F50" t="inlineStr">
      <is>
        <t>Присоединенная договорная тепловая нагрузка ЕТО №1 КТЭЦ некорректная по годам:
2020 (на 01.01.2021) – 894,66 Гкал/ч
2021 (на 01.01.2022) – 899,439 Гкал/ч</t>
      </is>
    </nc>
  </rcc>
  <rcc rId="189" sId="2">
    <nc r="C51" t="inlineStr">
      <is>
        <t>Глава 5</t>
      </is>
    </nc>
  </rcc>
  <rcc rId="190" sId="2" xfDxf="1" dxf="1">
    <nc r="D51" t="inlineStr">
      <is>
        <t>Раздел 2.2 стр. 21, последний абзац</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2" xfDxf="1" sqref="E51"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D52"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E52"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191" sId="2">
    <nc r="E51" t="inlineStr">
      <is>
        <t>Вывод на стр.21:
«…Однако, такие соглашения не заключены и их заключение, исходя из информации от ЕТО, не планируется. В связи с чем описанные выше мероприятия в схему теплоснабжения не включаются.»</t>
      </is>
    </nc>
  </rcc>
  <rcc rId="192" sId="2">
    <nc r="F51" t="inlineStr">
      <is>
        <t>Несмотря на вывод, приведенный на стр.21, начиная со стр. 22 в Главе 5 приведены два варианта развития зон теплоснабжения КТЭЦ из предыдущей актуализации.
Предлагаем дать пояснение следующего содержания:
« Описание вариантов развития зон теплоснабжения КТЭЦ, разработанных в предыдущей актуализации, приведено справочно»</t>
      </is>
    </nc>
  </rcc>
  <rcc rId="193" sId="2">
    <nc r="F52" t="inlineStr">
      <is>
        <t>В Главе 5 перечень мероприятий, реализуемых в зоне деятельности ЕТО АО "Кузнецкая ТЭЦ" в случае отнесения г. Новокузнецка к ценовой зоне теплоснабжения, изложить в редакции, приведенной в Приложении 1.</t>
      </is>
    </nc>
  </rcc>
  <rcc rId="194" sId="2">
    <nc r="H52" t="inlineStr">
      <is>
        <t>Ст.3 ФЗ-190 О теплоснабжении</t>
      </is>
    </nc>
  </rcc>
  <rcc rId="195" sId="2">
    <nc r="C52" t="inlineStr">
      <is>
        <t>Глава 5</t>
      </is>
    </nc>
  </rcc>
  <rcc rId="196" sId="2">
    <nc r="C53" t="inlineStr">
      <is>
        <t>Глава 6</t>
      </is>
    </nc>
  </rcc>
  <rcc rId="197" sId="2" xfDxf="1" dxf="1">
    <nc r="D53" t="inlineStr">
      <is>
        <t>Стр. 26, табл. 5.1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98" sId="2" xfDxf="1" dxf="1">
    <nc r="D54" t="inlineStr">
      <is>
        <t>Табл.5.1 стр.26</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199" sId="2">
    <nc r="C54" t="inlineStr">
      <is>
        <t>Глава 6</t>
      </is>
    </nc>
  </rcc>
  <rcc rId="200" sId="2" xfDxf="1" dxf="1">
    <nc r="E53" t="inlineStr">
      <is>
        <t>Всего подпитка тепловой сети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01" sId="2" xfDxf="1" dxf="1">
    <nc r="F53" t="inlineStr">
      <is>
        <t>Заменить 2020 г.: на ГВС 4666,3, на норм. утчеки 782,89, на сверхнорм.утечки 1256,56</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cc rId="202" sId="2">
    <nc r="H54" t="inlineStr">
      <is>
        <t>Данные учитываются РЭК Кузбасса при утверждении тарифов на тепловую энергию на 2023 год.</t>
      </is>
    </nc>
  </rcc>
  <rcc rId="203" sId="2">
    <nc r="F54" t="inlineStr">
      <is>
        <r>
          <t>Предлагаем (на уровне среднего факта за 3 года без прироста отпуска) изменить отпуск тепловой энергии в зоне действия КузТЭЦ (в Гкал) на 2023г.  
Производство теплоносителя на 2023 г. - 6620,54 тыс м</t>
        </r>
        <r>
          <rPr>
            <vertAlign val="superscript"/>
            <sz val="10"/>
            <color theme="1"/>
            <rFont val="Times New Roman"/>
            <family val="1"/>
            <charset val="204"/>
          </rPr>
          <t>3</t>
        </r>
      </is>
    </nc>
  </rcc>
  <rcc rId="204" sId="2">
    <nc r="E54" t="inlineStr">
      <is>
        <r>
          <t>Перспективный расход воды на компенсацию потерь и затрат теплоносителя.
Производство теплоносителя на 2023 г. - 6606,53 тыс м</t>
        </r>
        <r>
          <rPr>
            <vertAlign val="superscript"/>
            <sz val="10"/>
            <color theme="1"/>
            <rFont val="Times New Roman"/>
            <family val="1"/>
            <charset val="204"/>
          </rPr>
          <t>3</t>
        </r>
      </is>
    </nc>
  </rcc>
  <rcc rId="205" sId="2">
    <nc r="B56" t="inlineStr">
      <is>
        <t>АО «Кузнецкая ТЭЦ»</t>
      </is>
    </nc>
  </rcc>
  <rcc rId="206" sId="2">
    <nc r="B57" t="inlineStr">
      <is>
        <t>АО «Кузнецкая ТЭЦ»</t>
      </is>
    </nc>
  </rcc>
  <rcc rId="207" sId="2">
    <nc r="B58" t="inlineStr">
      <is>
        <t>АО «Кузнецкая ТЭЦ»</t>
      </is>
    </nc>
  </rcc>
  <rcc rId="208" sId="2" odxf="1" dxf="1">
    <nc r="B59" t="inlineStr">
      <is>
        <t>АО «Кузнецкая ТЭЦ»</t>
      </is>
    </nc>
    <odxf>
      <border outline="0">
        <top style="thin">
          <color indexed="64"/>
        </top>
      </border>
    </odxf>
    <ndxf>
      <border outline="0">
        <top/>
      </border>
    </ndxf>
  </rcc>
  <rcc rId="209" sId="2" odxf="1" dxf="1">
    <nc r="B60" t="inlineStr">
      <is>
        <t>АО «Кузнецкая ТЭЦ»</t>
      </is>
    </nc>
    <odxf>
      <border outline="0">
        <top style="thin">
          <color indexed="64"/>
        </top>
      </border>
    </odxf>
    <ndxf>
      <border outline="0">
        <top/>
      </border>
    </ndxf>
  </rcc>
  <rcc rId="210" sId="2">
    <nc r="C55" t="inlineStr">
      <is>
        <t>Глава 7</t>
      </is>
    </nc>
  </rcc>
  <rfmt sheetId="2" sqref="D55" start="0" length="0">
    <dxf>
      <alignment horizontal="left" relativeIndent="1" readingOrder="0"/>
    </dxf>
  </rfmt>
  <rcc rId="211" sId="2">
    <nc r="D55" t="inlineStr">
      <is>
        <t>Раздел 16 стр. 68;
табл. 16.1, 16.2, 16.3.</t>
      </is>
    </nc>
  </rcc>
  <rcc rId="212" sId="2">
    <nc r="E55" t="inlineStr">
      <is>
        <t xml:space="preserve">Представленные расчеты РЭТ в табл. 16.1, 16.2, 16.3.  не соответствуют методике определения радиуса эффективного теплоснабжения, приведенной в Приложении №40 к Методическим указаниям. </t>
      </is>
    </nc>
  </rcc>
  <rcc rId="213" sId="2">
    <nc r="F55" t="inlineStr">
      <is>
        <t>Несмотря на формальное описание методики расчетов в соответствии с Методическими указаниями, фактически приведенные в разделе 16 Главы 7 (табл. 16.1, 16.2, 16.3) результаты расчетов повторяют значения, полученные при расчете по другой методике в предыдущих актуализациях схемы теплоснабжения (на 2021-2022 год). 
Отмечаем, что принятое в схеме решение о включении в состав документа результатов расчета радиуса эффективного теплоснабжения, не соответствующих утвержденной методике (Приложение №40 к Методическим указаниям), может привести к разногласиям в части обоснованности согласования или отказа в согласовании подключения новых потребителей к системам централизованного теплоснабжения.</t>
      </is>
    </nc>
  </rcc>
  <rcc rId="214" sId="2">
    <nc r="D56" t="inlineStr">
      <is>
        <t>Стр.18</t>
      </is>
    </nc>
  </rcc>
  <rcc rId="215" sId="2">
    <nc r="C56" t="inlineStr">
      <is>
        <t>Глава 7</t>
      </is>
    </nc>
  </rcc>
  <rcc rId="216" sId="2">
    <nc r="E56" t="inlineStr">
      <is>
        <t xml:space="preserve">      «В рамках настоящей актуализации предполагается, что сохраняемое 3паросиловое оборудование Кузнецкой Т4ЭЦ будет включено в программу модернизации тепловых электростанций до 2035 года. 
      Затраты на проведение мероприятий по модернизации основного паросилового оборудования Кузнецкой ТЭЦ должны быть отнесены на электрическую мощность и в тарифных последствиях для теплоснабжения не отражаются.</t>
      </is>
    </nc>
  </rcc>
  <rcc rId="217" sId="2">
    <nc r="F56" t="inlineStr">
      <is>
        <t>Исключить два указанных абзаца на стр.118 в связи с тем, что Стратегией компании не предполагается участие КузТЭЦ в программе ДПМ и, соответственно, в программу модернизации тепловых электростанций до 2035 года КузТЭЦ не будет включена..</t>
      </is>
    </nc>
  </rcc>
  <rcc rId="218" sId="2">
    <nc r="D57" t="inlineStr">
      <is>
        <t>Стр.18</t>
      </is>
    </nc>
  </rcc>
  <rcc rId="219" sId="2">
    <nc r="E57" t="inlineStr">
      <is>
        <t>«Схемой теплоснабжения предусматривается ….. строительство новой дымовой трубы, для улучшения экологической обстановки</t>
      </is>
    </nc>
  </rcc>
  <rcc rId="220" sId="2">
    <nc r="F57" t="inlineStr">
      <is>
        <t>Исключить из Главы 7 мероприятие по строительству новой дымовой трубы.
Перенести данное мероприятие в Главу 5 Мастер-план в составе варианта, реализуемого в случае внедрения целевой модели рынка тепловой энергии в  городе Новокузнецка</t>
      </is>
    </nc>
  </rcc>
  <rcc rId="221" sId="2" xfDxf="1" dxf="1">
    <nc r="D58" t="inlineStr">
      <is>
        <t>Стр.19. Табл. 6.1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22" sId="2" xfDxf="1" dxf="1">
    <nc r="D59" t="inlineStr">
      <is>
        <t>Стр.139. Табл.17.1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23" sId="2">
    <nc r="E59" t="inlineStr">
      <is>
        <t>Сводный реестр мероприятий, относимых на тепловую энергию (в прогнозных ценах, без НДС)</t>
      </is>
    </nc>
  </rcc>
  <rcc rId="224" sId="2" xfDxf="1" dxf="1">
    <nc r="F58" t="inlineStr">
      <is>
        <t>Всего по источнику в столбце «Производительность» указано 108 т, исправить на 108 МВт</t>
      </is>
    </nc>
    <ndxf>
      <font>
        <sz val="10"/>
        <name val="Times New Roman"/>
        <scheme val="none"/>
      </font>
      <alignment horizontal="left" vertical="center" wrapText="1" readingOrder="0"/>
      <border outline="0">
        <left style="thin">
          <color indexed="64"/>
        </left>
        <right style="thin">
          <color indexed="64"/>
        </right>
        <top style="thin">
          <color indexed="64"/>
        </top>
        <bottom style="thin">
          <color indexed="64"/>
        </bottom>
      </border>
    </ndxf>
  </rcc>
  <rcc rId="225" sId="2" xfDxf="1" dxf="1">
    <nc r="F59" t="inlineStr">
      <is>
        <t xml:space="preserve">Исключить из Главы 7 мероприятие по строительству новой дымовой трубы, из табл.17.1. </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fmt sheetId="2" xfDxf="1" sqref="F60"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rc rId="226" sId="2" ref="A63:XFD63" action="insertRow"/>
  <rrc rId="227" sId="2" ref="A64:XFD64" action="insertRow"/>
  <rrc rId="228" sId="2" ref="A63:XFD64" action="insertRow"/>
  <rrc rId="229" sId="2" ref="A63:XFD66" action="insertRow"/>
  <rrc rId="230" sId="2" ref="A63:XFD70" action="insertRow"/>
  <rcc rId="231" sId="2">
    <nc r="A63">
      <v>62</v>
    </nc>
  </rcc>
  <rcc rId="232" sId="2">
    <nc r="A64">
      <v>63</v>
    </nc>
  </rcc>
  <rcc rId="233" sId="2">
    <nc r="A65">
      <v>64</v>
    </nc>
  </rcc>
  <rcc rId="234" sId="2">
    <nc r="A66">
      <v>65</v>
    </nc>
  </rcc>
  <rcc rId="235" sId="2">
    <nc r="A67">
      <v>66</v>
    </nc>
  </rcc>
  <rcc rId="236" sId="2">
    <nc r="A68">
      <v>67</v>
    </nc>
  </rcc>
  <rcc rId="237" sId="2">
    <nc r="A69">
      <v>68</v>
    </nc>
  </rcc>
  <rcc rId="238" sId="2">
    <nc r="A70">
      <v>69</v>
    </nc>
  </rcc>
  <rcc rId="239" sId="2">
    <nc r="A71">
      <v>70</v>
    </nc>
  </rcc>
  <rcc rId="240" sId="2">
    <nc r="A72">
      <v>71</v>
    </nc>
  </rcc>
  <rcc rId="241" sId="2">
    <nc r="A73">
      <v>72</v>
    </nc>
  </rcc>
  <rcc rId="242" sId="2">
    <nc r="A74">
      <v>73</v>
    </nc>
  </rcc>
  <rcc rId="243" sId="2">
    <nc r="A75">
      <v>74</v>
    </nc>
  </rcc>
  <rcc rId="244" sId="2">
    <nc r="A76">
      <v>75</v>
    </nc>
  </rcc>
  <rcc rId="245" sId="2">
    <nc r="A77">
      <v>76</v>
    </nc>
  </rcc>
  <rcc rId="246" sId="2">
    <nc r="A78">
      <v>77</v>
    </nc>
  </rcc>
  <rcc rId="247" sId="2">
    <oc r="A79">
      <v>62</v>
    </oc>
    <nc r="A79">
      <v>78</v>
    </nc>
  </rcc>
  <rcc rId="248" sId="2">
    <nc r="C57" t="inlineStr">
      <is>
        <t>Глава 7</t>
      </is>
    </nc>
  </rcc>
  <rcc rId="249" sId="2" odxf="1" dxf="1">
    <nc r="C58" t="inlineStr">
      <is>
        <t>Глава 7</t>
      </is>
    </nc>
    <odxf/>
    <ndxf/>
  </rcc>
  <rcc rId="250" sId="2" odxf="1" dxf="1">
    <nc r="C59" t="inlineStr">
      <is>
        <t>Глава 7</t>
      </is>
    </nc>
    <odxf/>
    <ndxf/>
  </rcc>
  <rcc rId="251" sId="2" odxf="1" dxf="1">
    <nc r="B61" t="inlineStr">
      <is>
        <t>АО «Кузнецкая ТЭЦ»</t>
      </is>
    </nc>
    <odxf>
      <border outline="0">
        <top style="thin">
          <color indexed="64"/>
        </top>
      </border>
    </odxf>
    <ndxf>
      <border outline="0">
        <top/>
      </border>
    </ndxf>
  </rcc>
  <rcc rId="252" sId="2" odxf="1" dxf="1">
    <nc r="B62" t="inlineStr">
      <is>
        <t>АО «Кузнецкая ТЭЦ»</t>
      </is>
    </nc>
    <odxf>
      <border outline="0">
        <top style="thin">
          <color indexed="64"/>
        </top>
      </border>
    </odxf>
    <ndxf>
      <border outline="0">
        <top/>
      </border>
    </ndxf>
  </rcc>
  <rcc rId="253" sId="2" odxf="1" dxf="1">
    <nc r="B63" t="inlineStr">
      <is>
        <t>АО «Кузнецкая ТЭЦ»</t>
      </is>
    </nc>
    <ndxf>
      <border outline="0">
        <top/>
      </border>
    </ndxf>
  </rcc>
  <rcc rId="254" sId="2" odxf="1" dxf="1">
    <nc r="B64" t="inlineStr">
      <is>
        <t>АО «Кузнецкая ТЭЦ»</t>
      </is>
    </nc>
    <ndxf>
      <border outline="0">
        <top/>
      </border>
    </ndxf>
  </rcc>
  <rcc rId="255" sId="2" odxf="1" dxf="1">
    <nc r="B65" t="inlineStr">
      <is>
        <t>АО «Кузнецкая ТЭЦ»</t>
      </is>
    </nc>
    <ndxf>
      <border outline="0">
        <top/>
      </border>
    </ndxf>
  </rcc>
  <rcc rId="256" sId="2" odxf="1" dxf="1">
    <nc r="B66" t="inlineStr">
      <is>
        <t>АО «Кузнецкая ТЭЦ»</t>
      </is>
    </nc>
    <ndxf>
      <border outline="0">
        <top/>
      </border>
    </ndxf>
  </rcc>
  <rcc rId="257" sId="2" odxf="1" dxf="1">
    <nc r="B67" t="inlineStr">
      <is>
        <t>АО «Кузнецкая ТЭЦ»</t>
      </is>
    </nc>
    <ndxf>
      <border outline="0">
        <top/>
      </border>
    </ndxf>
  </rcc>
  <rcc rId="258" sId="2" odxf="1" dxf="1">
    <nc r="B68" t="inlineStr">
      <is>
        <t>АО «Кузнецкая ТЭЦ»</t>
      </is>
    </nc>
    <ndxf>
      <border outline="0">
        <top/>
      </border>
    </ndxf>
  </rcc>
  <rcc rId="259" sId="2" odxf="1" dxf="1">
    <nc r="B69" t="inlineStr">
      <is>
        <t>АО «Кузнецкая ТЭЦ»</t>
      </is>
    </nc>
    <ndxf>
      <border outline="0">
        <top/>
      </border>
    </ndxf>
  </rcc>
  <rcc rId="260" sId="2" odxf="1" dxf="1">
    <nc r="B70" t="inlineStr">
      <is>
        <t>АО «Кузнецкая ТЭЦ»</t>
      </is>
    </nc>
    <ndxf>
      <border outline="0">
        <top/>
      </border>
    </ndxf>
  </rcc>
  <rfmt sheetId="2" sqref="C60" start="0" length="0">
    <dxf/>
  </rfmt>
  <rcc rId="261" sId="2">
    <nc r="C60" t="inlineStr">
      <is>
        <t>Глава 8</t>
      </is>
    </nc>
  </rcc>
  <rcc rId="262" sId="2">
    <nc r="D60" t="inlineStr">
      <is>
        <t>Страница 70, шифр проекта 001.02.04.4023</t>
      </is>
    </nc>
  </rcc>
  <rcc rId="263" sId="2">
    <nc r="E60" t="inlineStr">
      <is>
        <t>Техническое перевооружение теплотрассы от НО-18 до НО-23 с
ОТ 1Ду700 мм на ПТ 1Ду1200 мм протяженностью 852,5 п.м.</t>
      </is>
    </nc>
  </rcc>
  <rcc rId="264" sId="2">
    <nc r="F60" t="inlineStr">
      <is>
        <t>Исключить. Идет повторение проекта шифр 002.02.04.4031.</t>
      </is>
    </nc>
  </rcc>
  <rcc rId="265" sId="2">
    <nc r="D61" t="inlineStr">
      <is>
        <t xml:space="preserve">Страница 70, шифр проекта 002.02.04.4024, 002.02.04.4029, 
002.02.04.4030
</t>
      </is>
    </nc>
  </rcc>
  <rcc rId="266" sId="2">
    <nc r="E61" t="inlineStr">
      <is>
        <t>Строительство 4-й нитки надземного трубопровода 1Ду700 мм от
НЩО-6 до КСЗ-4, протяженностью 5185 п.м;
Реконструкция трассы ТК-II-11 до ТК-II-13 протяженностью 712 п.м;
Реконструкция трассы от ТК-II-16 до ТК-II-17 протяженностью 130 п.м.;</t>
      </is>
    </nc>
  </rcc>
  <rcc rId="267" sId="2">
    <nc r="F61" t="inlineStr">
      <is>
        <t>Перенос мероприятий в мастер-план (глава 5).</t>
      </is>
    </nc>
  </rcc>
  <rcc rId="268" sId="2" xfDxf="1" dxf="1">
    <nc r="D62" t="inlineStr">
      <is>
        <t>Страница 77, шифр   002.02.03.3007</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69" sId="2" xfDxf="1" dxf="1">
    <nc r="E62" t="inlineStr">
      <is>
        <t xml:space="preserve"> Техническое перевооружение участков тепловых сетей в связи с исчерпанием эксплуатационного ресурса в контуре ЗСТЭЦ.</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70" sId="2" xfDxf="1" dxf="1">
    <nc r="F62" t="inlineStr">
      <is>
        <t>Изменить стоимость мероприятий на 456,1 млн. руб. без НДС</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fmt sheetId="2" xfDxf="1" sqref="D63"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E63"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F63"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cc rId="271" sId="2">
    <nc r="D63" t="inlineStr">
      <is>
        <t>Страница 77, шифр 001.02.03.3006, 002.02.03.3007</t>
      </is>
    </nc>
  </rcc>
  <rcc rId="272" sId="2">
    <nc r="E63" t="inlineStr">
      <is>
        <t>Техническое перевооружение участков тепловых сетей в связи с исчерпанием эксплуатационного ресурса в контуре КТЭЦ.;
Техническое перевооружение участков тепловых сетей в связи с исчерпанием эксплуатационного ресурса в контуре ЗСТЭЦ.</t>
      </is>
    </nc>
  </rcc>
  <rcc rId="273" sId="2">
    <nc r="F63" t="inlineStr">
      <is>
        <t>Перенос мероприятий в мастер-план (глава 5).
001.02.03.3006 – зона теплоснабжения КТЭЦ;
002.02.03.3007 – зона теплоснабжения ЗСТЭЦ.</t>
      </is>
    </nc>
  </rcc>
  <rcc rId="274" sId="2" xfDxf="1" dxf="1">
    <nc r="D64" t="inlineStr">
      <is>
        <t>Страница 70, шифр 002.02.04.4037</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275" sId="2" xfDxf="1" dxf="1">
    <nc r="E64" t="inlineStr">
      <is>
        <t>Реконструкция участка от ТК-III-16 до ТК-11/1 по ул. Тореза с 2Ду200мм на 2Ду250мм, протяженностью 64м по каналу</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2" xfDxf="1" sqref="F64"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fmt sheetId="2" xfDxf="1" sqref="D65"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E65"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F65"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cc rId="276" sId="2">
    <nc r="F64" t="inlineStr">
      <is>
        <t xml:space="preserve">Источник – ЗСТЭЦ;
ТСО – АО «Кузбассэнерго»
</t>
      </is>
    </nc>
  </rcc>
  <rcc rId="277" sId="2" odxf="1" dxf="1">
    <nc r="C61" t="inlineStr">
      <is>
        <t>Глава 8</t>
      </is>
    </nc>
    <odxf/>
    <ndxf/>
  </rcc>
  <rcc rId="278" sId="2" odxf="1" dxf="1">
    <nc r="C62" t="inlineStr">
      <is>
        <t>Глава 8</t>
      </is>
    </nc>
    <odxf/>
    <ndxf/>
  </rcc>
  <rcc rId="279" sId="2" odxf="1" dxf="1">
    <nc r="C63" t="inlineStr">
      <is>
        <t>Глава 8</t>
      </is>
    </nc>
    <ndxf/>
  </rcc>
  <rcc rId="280" sId="2" odxf="1" dxf="1">
    <nc r="C64" t="inlineStr">
      <is>
        <t>Глава 8</t>
      </is>
    </nc>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 sId="2" odxf="1" dxf="1">
    <nc r="B71" t="inlineStr">
      <is>
        <t>АО «Кузнецкая ТЭЦ»</t>
      </is>
    </nc>
    <odxf>
      <border outline="0">
        <top style="thin">
          <color indexed="64"/>
        </top>
      </border>
    </odxf>
    <ndxf>
      <border outline="0">
        <top/>
      </border>
    </ndxf>
  </rcc>
  <rcc rId="282" sId="2" odxf="1" dxf="1">
    <nc r="B72" t="inlineStr">
      <is>
        <t>АО «Кузнецкая ТЭЦ»</t>
      </is>
    </nc>
    <odxf>
      <border outline="0">
        <top style="thin">
          <color indexed="64"/>
        </top>
      </border>
    </odxf>
    <ndxf>
      <border outline="0">
        <top/>
      </border>
    </ndxf>
  </rcc>
  <rcc rId="283" sId="2" odxf="1" dxf="1">
    <nc r="B73" t="inlineStr">
      <is>
        <t>АО «Кузнецкая ТЭЦ»</t>
      </is>
    </nc>
    <odxf>
      <border outline="0">
        <top style="thin">
          <color indexed="64"/>
        </top>
      </border>
    </odxf>
    <ndxf>
      <border outline="0">
        <top/>
      </border>
    </ndxf>
  </rcc>
  <rcc rId="284" sId="2" odxf="1" dxf="1">
    <nc r="B74" t="inlineStr">
      <is>
        <t>АО «Кузнецкая ТЭЦ»</t>
      </is>
    </nc>
    <odxf>
      <border outline="0">
        <top style="thin">
          <color indexed="64"/>
        </top>
      </border>
    </odxf>
    <ndxf>
      <border outline="0">
        <top/>
      </border>
    </ndxf>
  </rcc>
  <rcc rId="285" sId="2" odxf="1" dxf="1">
    <nc r="B75" t="inlineStr">
      <is>
        <t>АО «Кузнецкая ТЭЦ»</t>
      </is>
    </nc>
    <odxf>
      <border outline="0">
        <top style="thin">
          <color indexed="64"/>
        </top>
      </border>
    </odxf>
    <ndxf>
      <border outline="0">
        <top/>
      </border>
    </ndxf>
  </rcc>
  <rcc rId="286" sId="2" odxf="1" dxf="1">
    <nc r="B76" t="inlineStr">
      <is>
        <t>АО «Кузнецкая ТЭЦ»</t>
      </is>
    </nc>
    <odxf>
      <border outline="0">
        <top style="thin">
          <color indexed="64"/>
        </top>
      </border>
    </odxf>
    <ndxf>
      <border outline="0">
        <top/>
      </border>
    </ndxf>
  </rcc>
  <rcc rId="287" sId="2" odxf="1" dxf="1">
    <nc r="B77" t="inlineStr">
      <is>
        <t>АО «Кузнецкая ТЭЦ»</t>
      </is>
    </nc>
    <odxf>
      <border outline="0">
        <top style="thin">
          <color indexed="64"/>
        </top>
      </border>
    </odxf>
    <ndxf>
      <border outline="0">
        <top/>
      </border>
    </ndxf>
  </rcc>
  <rcc rId="288" sId="2">
    <nc r="D65" t="inlineStr">
      <is>
        <t>Страница 70, шифр 002.02.04.4035</t>
      </is>
    </nc>
  </rcc>
  <rcc rId="289" sId="2">
    <nc r="E65" t="inlineStr">
      <is>
        <t>Проектные работы по реконструкции тепловых сетей для
подключения Футбольного манежа</t>
      </is>
    </nc>
  </rcc>
  <rcc rId="290" sId="2">
    <nc r="F65" t="inlineStr">
      <is>
        <t xml:space="preserve">Исключить из СхТС, данные затраты лежат в проекте шифр 002.02.04.4037 </t>
      </is>
    </nc>
  </rcc>
  <rcc rId="291" sId="2">
    <nc r="F66" t="inlineStr">
      <is>
        <t>Добавить в ПРЕДЛОЖЕНИЯ ПО СТРОИТЕЛЬСТВУ,
РЕКОНСТРУКЦИИ И (ИЛИ) МОДЕРНИЗАЦИИ ТЕПЛОВЫХ
СЕТЕЙ (глава 8), таблица 8.1. Мероприятия в рамках обязательств КС №1 от 25.05.2021 г. согласно приложения 2.</t>
      </is>
    </nc>
  </rcc>
  <rcc rId="292" sId="2">
    <nc r="H66" t="inlineStr">
      <is>
        <t>Приложение 2</t>
      </is>
    </nc>
  </rcc>
  <rcc rId="293" sId="2">
    <nc r="F67" t="inlineStr">
      <is>
        <t xml:space="preserve">Добавить в ПРЕДЛОЖЕНИЯ ПО СТРОИТЕЛЬСТВУ,
РЕКОНСТРУКЦИИ И (ИЛИ) МОДЕРНИЗАЦИИ ТЕПЛОВЫХ
СЕТЕЙ (глава 8), таблица 4.1. Мероприятие по подключению к системе теплоснабжения школы в 45-46 кв.
Источник – КТЭЦ;
Планировочный квартал - 42:30:0301046:4616;
Перспективный потребитель – Общеобразовательная школа на 1225 учащихся с универсальным спортивным блоком в квартале 45-46 Центрального района г. Новокузнецка. 1 этап. Общеобразовательная школа на 1225 учащихся;
Условный диаметр, мм – 150мм;
Протяженность участка в 1 – тр. исч, м – 340 м;
ТСО – АО «Кузбассэнерго»;
ЕТО – 1;
Год строительства – 2023 г.;
Затраты в ценах 2022 г. без НДС, тыс. руб. – 18 849,41 </t>
      </is>
    </nc>
  </rcc>
  <rcc rId="294" sId="2">
    <nc r="D68" t="inlineStr">
      <is>
        <t>Стр. 15, табл. 4.1.</t>
      </is>
    </nc>
  </rcc>
  <rcc rId="295" sId="2">
    <nc r="E68" t="inlineStr">
      <is>
        <t>Строительство сетей в зоне КТЭЦ</t>
      </is>
    </nc>
  </rcc>
  <rcc rId="296" sId="2">
    <nc r="F68" t="inlineStr">
      <is>
        <t>Исключить строительство проектов под следующими шифрами:
001.02.01.1001     001.02.01.1002    001.02.01.1003    001.02.01.1004    001.02.01.1005    001.02.01.1007    001.02.01.1008    001.02.01.1015    001.02.01.1016    001.02.01.1017    001.02.01.1018    001.02.01.1065
001.02.01.1119    001.02.01.1120    001.02.01.1121    001.02.01.1122    001.02.01.1250    001.02.01.1251    001.02.01.1252    001.02.01.1253    001.02.01.1254    001.02.01.1259    001.02.01.1260    001.02.01.1261
001.02.01.1263    001.02.01.1264    001.02.01.1265    001.02.01.1266    001.02.01.1267    001.02.01.1268    001.02.01.1270    001.02.01.1271    001.02.01.1316    001.02.01.1317    001.02.01.1320     001.02.01.1321
001.02.01.1333    001.02.01.1335    001.02.01.1357
Добавить объекты согласно приложению «реестр заявок КузТЭЦ»
Добавить объекты согласно приложению «реестр заявок ЗСТЭЦ»
002.02.01.1278 – исправить ТСО на АО «Кузбассэнерго»
Вид прокладки тепловой сети – канальная
Теплоизоляционный материал – базальтовые маты.</t>
      </is>
    </nc>
  </rcc>
  <rcc rId="297" sId="2">
    <nc r="H68" t="inlineStr">
      <is>
        <t>Исходные данные таб. 5.8 (также приложена актуальная табл на 07.09.22)</t>
      </is>
    </nc>
  </rcc>
  <rcc rId="298" sId="2" odxf="1" dxf="1">
    <nc r="C65" t="inlineStr">
      <is>
        <t>Глава 8</t>
      </is>
    </nc>
    <odxf/>
    <ndxf/>
  </rcc>
  <rcc rId="299" sId="2" odxf="1" dxf="1">
    <nc r="C66" t="inlineStr">
      <is>
        <t>Глава 8</t>
      </is>
    </nc>
    <odxf/>
    <ndxf/>
  </rcc>
  <rcc rId="300" sId="2" odxf="1" dxf="1">
    <nc r="C67" t="inlineStr">
      <is>
        <t>Глава 8</t>
      </is>
    </nc>
    <odxf/>
    <ndxf/>
  </rcc>
  <rcc rId="301" sId="2" odxf="1" dxf="1">
    <nc r="C68" t="inlineStr">
      <is>
        <t>Глава 8</t>
      </is>
    </nc>
    <odxf/>
    <ndxf/>
  </rcc>
  <rcc rId="302" sId="2">
    <nc r="D69" t="inlineStr">
      <is>
        <t>Стр. 40, табл. 4.1.</t>
      </is>
    </nc>
  </rcc>
  <rcc rId="303" sId="2">
    <nc r="E69" t="inlineStr">
      <is>
        <t>Шифр проекта 001.02.01.1358</t>
      </is>
    </nc>
  </rcc>
  <rcc rId="304" sId="2">
    <nc r="F69" t="inlineStr">
      <is>
        <t>Требуется изменить диаметр с 70мм на 100мм       (в ПЗП в РЭК заявлен диаметр 100, в схеме указан 70)</t>
      </is>
    </nc>
  </rcc>
  <rcc rId="305" sId="2">
    <nc r="D70" t="inlineStr">
      <is>
        <t>Стр. 70, шифр 002.02.04.4031</t>
      </is>
    </nc>
  </rcc>
  <rcc rId="306" sId="2">
    <nc r="E70" t="inlineStr">
      <is>
        <t>Реконструкция теплотрассы от НО-18 до НО-23 по ул. Народная с ОТ 1Ду700 мм на ПТ 1Ду1200 протяженностью 852,5 м</t>
      </is>
    </nc>
  </rcc>
  <rcc rId="307" sId="2">
    <nc r="F70" t="inlineStr">
      <is>
        <t>Не верный источник. Необходимо указать – КТЭЦ.</t>
      </is>
    </nc>
  </rcc>
  <rcc rId="308" sId="2" odxf="1" dxf="1">
    <nc r="C69" t="inlineStr">
      <is>
        <t>Глава 8</t>
      </is>
    </nc>
    <odxf/>
    <ndxf/>
  </rcc>
  <rcc rId="309" sId="2" odxf="1" dxf="1">
    <nc r="C70" t="inlineStr">
      <is>
        <t>Глава 8</t>
      </is>
    </nc>
    <odxf/>
    <ndxf/>
  </rcc>
  <rfmt sheetId="2" sqref="C71" start="0" length="0">
    <dxf/>
  </rfmt>
  <rcc rId="310" sId="2">
    <nc r="C71" t="inlineStr">
      <is>
        <t>Глава 10</t>
      </is>
    </nc>
  </rcc>
  <rcc rId="311" sId="2">
    <nc r="D71" t="inlineStr">
      <is>
        <t xml:space="preserve">стр.10,Табл.2.1 </t>
      </is>
    </nc>
  </rcc>
  <rcc rId="312" sId="2">
    <nc r="E71" t="inlineStr">
      <is>
        <t>Топливно-энергетический баланс Кузнецкой ТЭЦ, 
Отпуск с коллекторов) – 2204,4 Гкал Хозяйственные нужды - 15,0 Гкал</t>
      </is>
    </nc>
  </rcc>
  <rcc rId="313" sId="2">
    <nc r="F71" t="inlineStr">
      <is>
        <t>Предлагаем (средний факт за 3 года с учетом динамики) изменить отпуск тепловой энергии в зоне действия КузТЭЦ (в Гкал) на 2023г.  
Отпуск с коллекторов - 2 106,08
Хозяйственные нужды- 15,01</t>
      </is>
    </nc>
  </rcc>
  <rcc rId="314" sId="2">
    <nc r="H71" t="inlineStr">
      <is>
        <t>Данные учитываются РЭК Кузбасса при утверждении тарифов на тепловую энергию на 2023 год.</t>
      </is>
    </nc>
  </rcc>
  <rcc rId="315" sId="2">
    <nc r="D72" t="inlineStr">
      <is>
        <t>Стр. 50. Табл. 4.1. п.1. 
Стр.58</t>
      </is>
    </nc>
  </rcc>
  <rcc rId="316" sId="2">
    <nc r="F72" t="inlineStr">
      <is>
        <t>Мазут указан как резервное топливо КузТЭЦ, необходимо убрать, т.к. мазут для КузТЭЦ растопочное топливо и резервным топливом не является</t>
      </is>
    </nc>
  </rcc>
  <rcc rId="317" sId="2" odxf="1" dxf="1">
    <nc r="C72" t="inlineStr">
      <is>
        <t>Глава 10</t>
      </is>
    </nc>
    <odxf/>
    <ndxf/>
  </rcc>
  <rfmt sheetId="2" sqref="C73" start="0" length="0">
    <dxf/>
  </rfmt>
  <rcc rId="318" sId="2">
    <nc r="C73" t="inlineStr">
      <is>
        <t>Глава 12</t>
      </is>
    </nc>
  </rcc>
  <rcc rId="319" sId="2">
    <nc r="D73" t="inlineStr">
      <is>
        <t>Стр. 21 Табл. 1.4</t>
      </is>
    </nc>
  </rcc>
  <rcc rId="320" sId="2">
    <nc r="E73" t="inlineStr">
      <is>
        <t>Планируемые капитальные вложения</t>
      </is>
    </nc>
  </rcc>
  <rcc rId="321" sId="2">
    <nc r="F73" t="inlineStr">
      <is>
        <t>Исключить Проект 01.01.02.002 КТЭЦ (ЕТО №01). Строительство новой дымовой трубы.</t>
      </is>
    </nc>
  </rcc>
  <rcc rId="322" sId="2">
    <nc r="D74" t="inlineStr">
      <is>
        <t>Стр.12</t>
      </is>
    </nc>
  </rcc>
  <rcc rId="323" sId="2">
    <nc r="E74" t="inlineStr">
      <is>
        <t>..стоимость мероприятий, предусмотренных настоящей актуализацией схемы теплоснабжения в г. Новокузнецке на период 2022-2032 гг. по ЕТО № 01.</t>
      </is>
    </nc>
  </rcc>
  <rcc rId="324" sId="2">
    <nc r="F74" t="inlineStr">
      <is>
        <t>Откорректировать значения по МТСК и КузТЭЦ.</t>
      </is>
    </nc>
  </rcc>
  <rcc rId="325" sId="2">
    <nc r="D75" t="inlineStr">
      <is>
        <t>Стр. 21, табл. 1.4
Стр. 33, табл. 1.5
Стр. 176, табл. 1.23
Стр. 186, табл. 1.24</t>
      </is>
    </nc>
  </rcc>
  <rcc rId="326" sId="2">
    <nc r="E75" t="inlineStr">
      <is>
        <t>Подгруппа проектов 01.02.01.000</t>
      </is>
    </nc>
  </rcc>
  <rcc rId="327" sId="2">
    <nc r="F75" t="inlineStr">
      <is>
        <t>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Добавить объекты согласно приложению «реестр заявок КузТЭЦ»</t>
      </is>
    </nc>
  </rcc>
  <rcc rId="328" sId="2">
    <nc r="H75" t="inlineStr">
      <is>
        <t>реестр заявок КузТЭЦ</t>
      </is>
    </nc>
  </rcc>
  <rcc rId="329" sId="2" odxf="1" dxf="1">
    <nc r="C74" t="inlineStr">
      <is>
        <t>Глава 12</t>
      </is>
    </nc>
    <odxf/>
    <ndxf/>
  </rcc>
  <rcc rId="330" sId="2" odxf="1" dxf="1">
    <nc r="C75" t="inlineStr">
      <is>
        <t>Глава 12</t>
      </is>
    </nc>
    <odxf/>
    <ndxf/>
  </rcc>
  <rcc rId="331" sId="2">
    <nc r="D76" t="inlineStr">
      <is>
        <t>Стр. 31, табл. 1.4
Стр. 41, табл. 1.5
Стр. 184, табл. 1.23
Стр. 194, табл. 1.24</t>
      </is>
    </nc>
  </rcc>
  <rcc rId="332" sId="2">
    <nc r="E76" t="inlineStr">
      <is>
        <t>Проект 01.02.04.4023 «Техническое перевооружение теплотрассы от НО18 до НО-23 с ОТ 1Ду700 мм на ПТ 1Ду1200 мм протяженностью 852,5
п.м.»</t>
      </is>
    </nc>
  </rcc>
  <rcc rId="333" sId="2">
    <nc r="F76" t="inlineStr">
      <is>
        <t>Сумма без НДС – 188 500,00 тыс. руб.</t>
      </is>
    </nc>
  </rcc>
  <rrc rId="334" sId="2" ref="A78:XFD78" action="insertRow"/>
  <rrc rId="335" sId="2" ref="A78:XFD79" action="insertRow"/>
  <rfmt sheetId="2" sqref="B79" start="0" length="0">
    <dxf>
      <border outline="0">
        <top style="thin">
          <color indexed="64"/>
        </top>
      </border>
    </dxf>
  </rfmt>
  <rrc rId="336" sId="2" ref="A78:XFD81" action="insertRow"/>
  <rfmt sheetId="2" sqref="B79" start="0" length="0">
    <dxf>
      <border outline="0">
        <top style="thin">
          <color indexed="64"/>
        </top>
      </border>
    </dxf>
  </rfmt>
  <rfmt sheetId="2" sqref="B81" start="0" length="0">
    <dxf>
      <border outline="0">
        <top style="thin">
          <color indexed="64"/>
        </top>
      </border>
    </dxf>
  </rfmt>
  <rrc rId="337" sId="2" ref="A78:XFD85" action="insertRow"/>
  <rfmt sheetId="2" sqref="B79" start="0" length="0">
    <dxf>
      <border outline="0">
        <top style="thin">
          <color indexed="64"/>
        </top>
      </border>
    </dxf>
  </rfmt>
  <rfmt sheetId="2" sqref="B81" start="0" length="0">
    <dxf>
      <border outline="0">
        <top style="thin">
          <color indexed="64"/>
        </top>
      </border>
    </dxf>
  </rfmt>
  <rfmt sheetId="2" sqref="B83" start="0" length="0">
    <dxf>
      <border outline="0">
        <top style="thin">
          <color indexed="64"/>
        </top>
      </border>
    </dxf>
  </rfmt>
  <rfmt sheetId="2" sqref="B85" start="0" length="0">
    <dxf>
      <border outline="0">
        <top style="thin">
          <color indexed="64"/>
        </top>
      </border>
    </dxf>
  </rfmt>
  <rcc rId="338" sId="2">
    <nc r="A78">
      <v>77</v>
    </nc>
  </rcc>
  <rcc rId="339" sId="2">
    <nc r="A79">
      <v>78</v>
    </nc>
  </rcc>
  <rcc rId="340" sId="2">
    <nc r="A80">
      <v>79</v>
    </nc>
  </rcc>
  <rcc rId="341" sId="2">
    <nc r="A81">
      <v>80</v>
    </nc>
  </rcc>
  <rcc rId="342" sId="2">
    <nc r="A82">
      <v>81</v>
    </nc>
  </rcc>
  <rcc rId="343" sId="2">
    <nc r="A83">
      <v>82</v>
    </nc>
  </rcc>
  <rcc rId="344" sId="2">
    <nc r="A84">
      <v>83</v>
    </nc>
  </rcc>
  <rcc rId="345" sId="2">
    <nc r="A85">
      <v>84</v>
    </nc>
  </rcc>
  <rcc rId="346" sId="2">
    <nc r="A86">
      <v>85</v>
    </nc>
  </rcc>
  <rcc rId="347" sId="2">
    <nc r="A87">
      <v>86</v>
    </nc>
  </rcc>
  <rcc rId="348" sId="2">
    <nc r="A88">
      <v>87</v>
    </nc>
  </rcc>
  <rcc rId="349" sId="2">
    <nc r="A89">
      <v>88</v>
    </nc>
  </rcc>
  <rcc rId="350" sId="2">
    <nc r="A90">
      <v>89</v>
    </nc>
  </rcc>
  <rcc rId="351" sId="2">
    <nc r="A91">
      <v>90</v>
    </nc>
  </rcc>
  <rcc rId="352" sId="2">
    <nc r="A92">
      <v>91</v>
    </nc>
  </rcc>
  <rcc rId="353" sId="2">
    <oc r="A93">
      <v>77</v>
    </oc>
    <nc r="A93">
      <v>92</v>
    </nc>
  </rcc>
  <rcc rId="354" sId="2">
    <oc r="A94">
      <v>78</v>
    </oc>
    <nc r="A94">
      <v>93</v>
    </nc>
  </rcc>
  <rcc rId="355" sId="2">
    <nc r="D77" t="inlineStr">
      <is>
        <t>Стр. 31, табл. 1.4
Стр. 41, табл. 1.5
Стр. 184, табл. 1.23
Стр. 194, табл. 1.24</t>
      </is>
    </nc>
  </rcc>
  <rcc rId="356" sId="2">
    <nc r="E77" t="inlineStr">
      <is>
        <t>Подгруппа проектов 01.02.04.000</t>
      </is>
    </nc>
  </rcc>
  <rcc rId="357" sId="2">
    <nc r="F77" t="inlineStr">
      <is>
        <t>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is>
    </nc>
  </rcc>
  <rcc rId="358" sId="2">
    <nc r="H77" t="inlineStr">
      <is>
        <t>Приложение 2</t>
      </is>
    </nc>
  </rcc>
  <rcc rId="359" sId="2">
    <nc r="D78" t="inlineStr">
      <is>
        <t>Стр. 63, табл. 1.17
Стр. 67, табл. 1.8
Стр. 216, табл. 1.26
Стр. 220, табл. 1.26</t>
      </is>
    </nc>
  </rcc>
  <rcc rId="360" sId="2">
    <nc r="E78" t="inlineStr">
      <is>
        <t xml:space="preserve">Проект 02.02.03.3001 
Проект 02.02.03.3003 
Проект 02.02.03.3004 </t>
      </is>
    </nc>
  </rcc>
  <rcc rId="361" sId="2">
    <nc r="F78" t="inlineStr">
      <is>
        <t xml:space="preserve">Перенос мероприятий в 
Подгруппа проектов 01.02.03.000 "Реконструкция тепловых сетей для обеспечения надежности теплоснабжения потребителей, в том числе в связи с исчерпанием эксплуатационного ресурса" </t>
      </is>
    </nc>
  </rcc>
  <rcc rId="362" sId="2">
    <nc r="D79" t="inlineStr">
      <is>
        <t>Стр. 31, табл. 1.4
Стр. 41, табл. 1.5
Стр. 184, табл. 1.23
Стр. 194, табл. 1.24</t>
      </is>
    </nc>
  </rcc>
  <rcc rId="363" sId="2">
    <nc r="E79" t="inlineStr">
      <is>
        <t>Подгруппа проектов 01.02.03.000</t>
      </is>
    </nc>
  </rcc>
  <rcc rId="364" sId="2">
    <nc r="F79" t="inlineStr">
      <is>
        <t>Исключить 001.02.03.3006. 
Данное мероприятие должно быть включено в мастер план</t>
      </is>
    </nc>
  </rcc>
  <rcc rId="365" sId="2">
    <nc r="D80" t="inlineStr">
      <is>
        <t>Стр. 64, табл. 1.7
Стр. 67, табл. 1.8
Стр. 216, табл. 1.26
Стр. 220, табл. 1.26</t>
      </is>
    </nc>
  </rcc>
  <rcc rId="366" sId="2">
    <nc r="E80" t="inlineStr">
      <is>
        <t>Подгруппа проектов 02.02.04.000</t>
      </is>
    </nc>
  </rcc>
  <rcc rId="367" sId="2">
    <nc r="F80" t="inlineStr">
      <is>
        <t xml:space="preserve">Исключить следующие проекты:002.02.04.4024, 002.02.04.4029, 002.02.04.4030 (Данные мероприятия должны быть включены в мастер план), 002.02.04.4031 (дублирование проекта 01.02.04.4023)
Исключить из СхТС 002.02.04.4035, данные затраты лежат в проекте шифр 002.02.04.4037
</t>
      </is>
    </nc>
  </rcc>
  <rcc rId="368" sId="2">
    <nc r="D81" t="inlineStr">
      <is>
        <t>Стр. 63, табл. 1.7
Стр. 67, табл. 1.8
Стр. 216, табл. 1.26
Стр. 220, табл. 1.26</t>
      </is>
    </nc>
  </rcc>
  <rcc rId="369" sId="2">
    <nc r="E81" t="inlineStr">
      <is>
        <t>Подгруппа проектов 02.02.03.000</t>
      </is>
    </nc>
  </rcc>
  <rcc rId="370" sId="2">
    <nc r="F81" t="inlineStr">
      <is>
        <t>Исключить 002.02.03.3007 
Данное мероприятие должно быть включено в мастер план</t>
      </is>
    </nc>
  </rcc>
  <rcc rId="371" sId="2" odxf="1" dxf="1">
    <nc r="C76" t="inlineStr">
      <is>
        <t>Глава 12</t>
      </is>
    </nc>
    <odxf/>
    <ndxf/>
  </rcc>
  <rcc rId="372" sId="2" odxf="1" dxf="1">
    <nc r="C77" t="inlineStr">
      <is>
        <t>Глава 12</t>
      </is>
    </nc>
    <odxf/>
    <ndxf/>
  </rcc>
  <rcc rId="373" sId="2" odxf="1" dxf="1">
    <nc r="C78" t="inlineStr">
      <is>
        <t>Глава 12</t>
      </is>
    </nc>
    <ndxf/>
  </rcc>
  <rcc rId="374" sId="2" odxf="1" dxf="1">
    <nc r="C79" t="inlineStr">
      <is>
        <t>Глава 12</t>
      </is>
    </nc>
    <ndxf/>
  </rcc>
  <rcc rId="375" sId="2" odxf="1" dxf="1">
    <nc r="C80" t="inlineStr">
      <is>
        <t>Глава 12</t>
      </is>
    </nc>
    <ndxf/>
  </rcc>
  <rcc rId="376" sId="2" odxf="1" dxf="1">
    <nc r="C81" t="inlineStr">
      <is>
        <t>Глава 12</t>
      </is>
    </nc>
    <ndxf/>
  </rcc>
  <rcc rId="377" sId="2">
    <nc r="B78" t="inlineStr">
      <is>
        <t>АО «Кузнецкая ТЭЦ»</t>
      </is>
    </nc>
  </rcc>
  <rcc rId="378" sId="2" odxf="1" dxf="1">
    <nc r="B79" t="inlineStr">
      <is>
        <t>АО «Кузнецкая ТЭЦ»</t>
      </is>
    </nc>
    <ndxf>
      <border outline="0">
        <top/>
      </border>
    </ndxf>
  </rcc>
  <rcc rId="379" sId="2">
    <nc r="B80" t="inlineStr">
      <is>
        <t>АО «Кузнецкая ТЭЦ»</t>
      </is>
    </nc>
  </rcc>
  <rcc rId="380" sId="2" odxf="1" dxf="1">
    <nc r="B81" t="inlineStr">
      <is>
        <t>АО «Кузнецкая ТЭЦ»</t>
      </is>
    </nc>
    <ndxf>
      <border outline="0">
        <top/>
      </border>
    </ndxf>
  </rcc>
  <rfmt sheetId="2" sqref="C82" start="0" length="0">
    <dxf/>
  </rfmt>
  <rcc rId="381" sId="2">
    <nc r="C82" t="inlineStr">
      <is>
        <t>Глава 16</t>
      </is>
    </nc>
  </rcc>
  <rcc rId="382" sId="2" xfDxf="1" dxf="1">
    <nc r="D82" t="inlineStr">
      <is>
        <t>Стр.5, Табл.1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383" sId="2" xfDxf="1" dxf="1">
    <nc r="E82" t="inlineStr">
      <is>
        <t>Перечень мероприятий по строительству, реконструкции, техническому перевооружению и (или) модернизации источников тепловой энергии</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384" sId="2" xfDxf="1" dxf="1">
    <nc r="F82" t="inlineStr">
      <is>
        <t xml:space="preserve">Исключить Проект 001.01.02.002 «Строительство новой дымовой трубы» </t>
      </is>
    </nc>
    <n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ndxf>
  </rcc>
  <rcc rId="385" sId="2" xfDxf="1" dxf="1">
    <nc r="D83" t="inlineStr">
      <is>
        <t>Стр. 26, табл. 2</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386" sId="2" xfDxf="1" dxf="1">
    <nc r="E83" t="inlineStr">
      <is>
        <t>Подгруппа проектов 02.01</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2" xfDxf="1" sqref="D84"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E84"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387" sId="2">
    <nc r="F83" t="inlineStr">
      <is>
        <t>Исключить проекты под следующими шифрами:
001.02.01.1001     001.02.01.1002    001.02.01.1003    001.02.01.1004    001.02.01.1005    001.02.01.1007    001.02.01.1008    001.02.01.1015    001.02.01.1016    001.02.01.1017    001.02.01.1018    001.02.01.1065
001.02.01.1071    001.02.01.1077    001.02.01.1078    001.02.01.1079  
001.02.01.1080    001.02.01.1204    001.02.01.1205    001.02.01.1206  
001.02.01.1207    001.02.01.1208    001.02.01.1213    001.02.01.1214  
001.02.01.1215    001.02.01.1217    001.02.01.1218    001.02.01.1219  
001.02.01.1220    001.02.01.1221    001.02.01.1222    001.02.01.1224
001.02.01.1225      001.02.01.1270    001.02.01.1274    001.02.01.1275    001.02.01.1287    001.02.01.1311 
Добавить объекты согласно приложению «реестр заявок КузТЭЦ»
Добавить объекты согласно приложению «реестр заявок ЗСТЭЦ»</t>
      </is>
    </nc>
  </rcc>
  <rcc rId="388" sId="2">
    <nc r="H83" t="inlineStr">
      <is>
        <t>реестр заявок КузТЭЦ
реестр заявок ЗСТЭЦ</t>
      </is>
    </nc>
  </rcc>
  <rcc rId="389" sId="2" xfDxf="1" dxf="1">
    <nc r="D84" t="inlineStr">
      <is>
        <t>Стр. 46</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390" sId="2" xfDxf="1" dxf="1">
    <nc r="E84" t="inlineStr">
      <is>
        <t>Подгруппа проектов 02.04</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391" sId="2">
    <nc r="F84" t="inlineStr">
      <is>
        <t>Исключить следующие проекты:002.02.04.4024, 002.02.04.4029, 002.02.04.4030 (Данные мероприятия должны быть включены в мастер план), 002.02.04.4031 ((дублирование проекта 01.02.04.4023)
Исключить из СхТС 002.02.04.4035, данные затраты лежат в проекте шифр 002.02.04.4037 
Добавить в ПРЕДЛОЖЕНИЯ ПО СТРОИТЕЛЬСТВУ, РЕКОНСТРУКЦИИ И (ИЛИ) МОДЕРНИЗАЦИИ ТЕПЛОВЫХ СЕТЕЙ мероприятия в рамках обязательств КС №1 от 25.05.2021 г. согласно приложения 2.</t>
      </is>
    </nc>
  </rcc>
  <rcc rId="392" sId="2" odxf="1" dxf="1">
    <nc r="C83" t="inlineStr">
      <is>
        <t>Глава 16</t>
      </is>
    </nc>
    <ndxf/>
  </rcc>
  <rcc rId="393" sId="2" odxf="1" dxf="1">
    <nc r="C84" t="inlineStr">
      <is>
        <t>Глава 16</t>
      </is>
    </nc>
    <ndxf/>
  </rcc>
  <rcc rId="394" sId="2">
    <nc r="B82" t="inlineStr">
      <is>
        <t>АО «Кузнецкая ТЭЦ»</t>
      </is>
    </nc>
  </rcc>
  <rcc rId="395" sId="2" odxf="1" dxf="1">
    <nc r="B83" t="inlineStr">
      <is>
        <t>АО «Кузнецкая ТЭЦ»</t>
      </is>
    </nc>
    <ndxf>
      <border outline="0">
        <top/>
      </border>
    </ndxf>
  </rcc>
  <rcc rId="396" sId="2">
    <nc r="B84" t="inlineStr">
      <is>
        <t>АО «Кузнецкая ТЭЦ»</t>
      </is>
    </nc>
  </rcc>
  <rcc rId="397" sId="2" odxf="1" dxf="1">
    <nc r="B85" t="inlineStr">
      <is>
        <t>АО «Кузнецкая ТЭЦ»</t>
      </is>
    </nc>
    <ndxf>
      <border outline="0">
        <top/>
      </border>
    </ndxf>
  </rcc>
  <rcc rId="398" sId="2">
    <nc r="B86" t="inlineStr">
      <is>
        <t>АО «Кузнецкая ТЭЦ»</t>
      </is>
    </nc>
  </rcc>
  <rcc rId="399" sId="2" xfDxf="1" dxf="1">
    <nc r="D85" t="inlineStr">
      <is>
        <t>Стр. 44</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400" sId="2" xfDxf="1" dxf="1">
    <nc r="E85" t="inlineStr">
      <is>
        <t>Подгруппа проектов 02.03</t>
      </is>
    </nc>
    <n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fmt sheetId="2" xfDxf="1" sqref="F85"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fmt sheetId="2" xfDxf="1" sqref="D86"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E86" start="0" length="0">
    <dxf>
      <font>
        <sz val="1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fmt sheetId="2" xfDxf="1" sqref="F86" start="0" length="0">
    <dxf>
      <font>
        <sz val="10"/>
        <name val="Times New Roman"/>
        <scheme val="none"/>
      </font>
      <alignment vertical="center" wrapText="1" readingOrder="0"/>
      <border outline="0">
        <left style="thin">
          <color indexed="64"/>
        </left>
        <right style="thin">
          <color indexed="64"/>
        </right>
        <top style="thin">
          <color indexed="64"/>
        </top>
        <bottom style="thin">
          <color indexed="64"/>
        </bottom>
      </border>
    </dxf>
  </rfmt>
  <rcc rId="401" sId="2">
    <nc r="F85" t="inlineStr">
      <is>
        <t>Исключить 002.02.03.3006, 002.02.03.3007 (Данные мероприятия должны быть включены в мастер план)</t>
      </is>
    </nc>
  </rcc>
  <rcc rId="402" sId="2" odxf="1" dxf="1">
    <nc r="C85" t="inlineStr">
      <is>
        <t>Глава 16</t>
      </is>
    </nc>
    <ndxf/>
  </rcc>
  <rfmt sheetId="2" sqref="C86" start="0" length="0">
    <dxf/>
  </rfmt>
  <rcc rId="403" sId="2">
    <nc r="C86" t="inlineStr">
      <is>
        <t>Глава 19</t>
      </is>
    </nc>
  </rcc>
  <rcc rId="404" sId="2">
    <nc r="D86" t="inlineStr">
      <is>
        <t xml:space="preserve">стр.34 Таблица 2.48 </t>
      </is>
    </nc>
  </rcc>
  <rcc rId="405" sId="2">
    <nc r="F86" t="inlineStr">
      <is>
        <t>По угольной золе с кодом 3714 значение ОБУВ исправить на 0,3мг/м³, в соответствии с стр. 187 Приложения</t>
      </is>
    </nc>
  </rcc>
  <rrc rId="406" sId="2" ref="A87:XFD87" action="deleteRow">
    <rfmt sheetId="2" xfDxf="1" sqref="A87:XFD87" start="0" length="0">
      <dxf>
        <font>
          <sz val="10"/>
          <name val="Times New Roman"/>
          <scheme val="none"/>
        </font>
      </dxf>
    </rfmt>
    <rcc rId="0" sId="2" dxf="1">
      <nc r="A87">
        <v>86</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07" sId="2" ref="A87:XFD87" action="deleteRow">
    <rfmt sheetId="2" xfDxf="1" sqref="A87:XFD87" start="0" length="0">
      <dxf>
        <font>
          <sz val="10"/>
          <name val="Times New Roman"/>
          <scheme val="none"/>
        </font>
      </dxf>
    </rfmt>
    <rcc rId="0" sId="2" dxf="1">
      <nc r="A87">
        <v>87</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08" sId="2" ref="A87:XFD87" action="deleteRow">
    <rfmt sheetId="2" xfDxf="1" sqref="A87:XFD87" start="0" length="0">
      <dxf>
        <font>
          <sz val="10"/>
          <name val="Times New Roman"/>
          <scheme val="none"/>
        </font>
      </dxf>
    </rfmt>
    <rcc rId="0" sId="2" dxf="1">
      <nc r="A87">
        <v>88</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09" sId="2" ref="A87:XFD87" action="deleteRow">
    <rfmt sheetId="2" xfDxf="1" sqref="A87:XFD87" start="0" length="0">
      <dxf>
        <font>
          <sz val="10"/>
          <name val="Times New Roman"/>
          <scheme val="none"/>
        </font>
      </dxf>
    </rfmt>
    <rcc rId="0" sId="2" dxf="1">
      <nc r="A87">
        <v>89</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10" sId="2" ref="A87:XFD87" action="deleteRow">
    <rfmt sheetId="2" xfDxf="1" sqref="A87:XFD87" start="0" length="0">
      <dxf>
        <font>
          <sz val="10"/>
          <name val="Times New Roman"/>
          <scheme val="none"/>
        </font>
      </dxf>
    </rfmt>
    <rcc rId="0" sId="2" dxf="1">
      <nc r="A87">
        <v>90</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11" sId="2" ref="A87:XFD87" action="deleteRow">
    <rfmt sheetId="2" xfDxf="1" sqref="A87:XFD87" start="0" length="0">
      <dxf>
        <font>
          <sz val="10"/>
          <name val="Times New Roman"/>
          <scheme val="none"/>
        </font>
      </dxf>
    </rfmt>
    <rcc rId="0" sId="2" dxf="1">
      <nc r="A87">
        <v>91</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12" sId="2" ref="A87:XFD87" action="deleteRow">
    <rfmt sheetId="2" xfDxf="1" sqref="A87:XFD87" start="0" length="0">
      <dxf>
        <font>
          <sz val="10"/>
          <name val="Times New Roman"/>
          <scheme val="none"/>
        </font>
      </dxf>
    </rfmt>
    <rcc rId="0" sId="2" dxf="1">
      <nc r="A87">
        <v>92</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rc rId="413" sId="2" ref="A87:XFD87" action="deleteRow">
    <undo index="2" exp="area" dr="Q$2:Q$87" r="Q104" sId="2"/>
    <undo index="0" exp="area" dr="$B$2:$B$87" r="Q104" sId="2"/>
    <undo index="2" exp="area" dr="P$2:P$87" r="P104" sId="2"/>
    <undo index="0" exp="area" dr="$B$2:$B$87" r="P104" sId="2"/>
    <undo index="2" exp="area" dr="O$2:O$87" r="O104" sId="2"/>
    <undo index="0" exp="area" dr="$B$2:$B$87" r="O104" sId="2"/>
    <undo index="2" exp="area" dr="N$2:N$87" r="N104" sId="2"/>
    <undo index="0" exp="area" dr="$B$2:$B$87" r="N104" sId="2"/>
    <undo index="2" exp="area" dr="M$2:M$87" r="M104" sId="2"/>
    <undo index="0" exp="area" dr="$B$2:$B$87" r="M104" sId="2"/>
    <undo index="2" exp="area" dr="$Q$2:$Q$87" r="D104" sId="2"/>
    <undo index="0" exp="area" dr="$B$2:$B$87" r="D104" sId="2"/>
    <undo index="2" exp="area" dr="Q$2:Q$87" r="Q103" sId="2"/>
    <undo index="0" exp="area" dr="$B$2:$B$87" r="Q103" sId="2"/>
    <undo index="2" exp="area" dr="P$2:P$87" r="P103" sId="2"/>
    <undo index="0" exp="area" dr="$B$2:$B$87" r="P103" sId="2"/>
    <undo index="2" exp="area" dr="O$2:O$87" r="O103" sId="2"/>
    <undo index="0" exp="area" dr="$B$2:$B$87" r="O103" sId="2"/>
    <undo index="2" exp="area" dr="N$2:N$87" r="N103" sId="2"/>
    <undo index="0" exp="area" dr="$B$2:$B$87" r="N103" sId="2"/>
    <undo index="2" exp="area" dr="M$2:M$87" r="M103" sId="2"/>
    <undo index="0" exp="area" dr="$B$2:$B$87" r="M103" sId="2"/>
    <undo index="2" exp="area" dr="$Q$2:$Q$87" r="D103" sId="2"/>
    <undo index="0" exp="area" dr="$B$2:$B$87" r="D103" sId="2"/>
    <undo index="2" exp="area" dr="Q$2:Q$87" r="Q102" sId="2"/>
    <undo index="0" exp="area" dr="$B$2:$B$87" r="Q102" sId="2"/>
    <undo index="2" exp="area" dr="P$2:P$87" r="P102" sId="2"/>
    <undo index="0" exp="area" dr="$B$2:$B$87" r="P102" sId="2"/>
    <undo index="2" exp="area" dr="O$2:O$87" r="O102" sId="2"/>
    <undo index="0" exp="area" dr="$B$2:$B$87" r="O102" sId="2"/>
    <undo index="2" exp="area" dr="N$2:N$87" r="N102" sId="2"/>
    <undo index="0" exp="area" dr="$B$2:$B$87" r="N102" sId="2"/>
    <undo index="2" exp="area" dr="M$2:M$87" r="M102" sId="2"/>
    <undo index="0" exp="area" dr="$B$2:$B$87" r="M102" sId="2"/>
    <undo index="2" exp="area" dr="$Q$2:$Q$87" r="D102" sId="2"/>
    <undo index="0" exp="area" dr="$B$2:$B$87" r="D102" sId="2"/>
    <undo index="2" exp="area" dr="Q$2:Q$87" r="Q101" sId="2"/>
    <undo index="0" exp="area" dr="$B$2:$B$87" r="Q101" sId="2"/>
    <undo index="2" exp="area" dr="P$2:P$87" r="P101" sId="2"/>
    <undo index="0" exp="area" dr="$B$2:$B$87" r="P101" sId="2"/>
    <undo index="2" exp="area" dr="O$2:O$87" r="O101" sId="2"/>
    <undo index="0" exp="area" dr="$B$2:$B$87" r="O101" sId="2"/>
    <undo index="2" exp="area" dr="N$2:N$87" r="N101" sId="2"/>
    <undo index="0" exp="area" dr="$B$2:$B$87" r="N101" sId="2"/>
    <undo index="2" exp="area" dr="M$2:M$87" r="M101" sId="2"/>
    <undo index="0" exp="area" dr="$B$2:$B$87" r="M101" sId="2"/>
    <undo index="2" exp="area" dr="$Q$2:$Q$87" r="D101" sId="2"/>
    <undo index="0" exp="area" dr="$B$2:$B$87" r="D101" sId="2"/>
    <undo index="2" exp="area" dr="Q$2:Q$87" r="Q100" sId="2"/>
    <undo index="0" exp="area" dr="$B$2:$B$87" r="Q100" sId="2"/>
    <undo index="2" exp="area" dr="P$2:P$87" r="P100" sId="2"/>
    <undo index="0" exp="area" dr="$B$2:$B$87" r="P100" sId="2"/>
    <undo index="2" exp="area" dr="O$2:O$87" r="O100" sId="2"/>
    <undo index="0" exp="area" dr="$B$2:$B$87" r="O100" sId="2"/>
    <undo index="2" exp="area" dr="N$2:N$87" r="N100" sId="2"/>
    <undo index="0" exp="area" dr="$B$2:$B$87" r="N100" sId="2"/>
    <undo index="2" exp="area" dr="M$2:M$87" r="M100" sId="2"/>
    <undo index="0" exp="area" dr="$B$2:$B$87" r="M100" sId="2"/>
    <undo index="2" exp="area" dr="$Q$2:$Q$87" r="D100" sId="2"/>
    <undo index="0" exp="area" dr="$B$2:$B$87" r="D100" sId="2"/>
    <undo index="2" exp="area" dr="Q$2:Q$87" r="Q99" sId="2"/>
    <undo index="0" exp="area" dr="$B$2:$B$87" r="Q99" sId="2"/>
    <undo index="2" exp="area" dr="P$2:P$87" r="P99" sId="2"/>
    <undo index="0" exp="area" dr="$B$2:$B$87" r="P99" sId="2"/>
    <undo index="2" exp="area" dr="O$2:O$87" r="O99" sId="2"/>
    <undo index="0" exp="area" dr="$B$2:$B$87" r="O99" sId="2"/>
    <undo index="2" exp="area" dr="N$2:N$87" r="N99" sId="2"/>
    <undo index="0" exp="area" dr="$B$2:$B$87" r="N99" sId="2"/>
    <undo index="2" exp="area" dr="M$2:M$87" r="M99" sId="2"/>
    <undo index="0" exp="area" dr="$B$2:$B$87" r="M99" sId="2"/>
    <undo index="2" exp="area" dr="$Q$2:$Q$87" r="D99" sId="2"/>
    <undo index="0" exp="area" dr="$B$2:$B$87" r="D99" sId="2"/>
    <undo index="2" exp="area" dr="Q$2:Q$87" r="Q98" sId="2"/>
    <undo index="0" exp="area" dr="$B$2:$B$87" r="Q98" sId="2"/>
    <undo index="2" exp="area" dr="P$2:P$87" r="P98" sId="2"/>
    <undo index="0" exp="area" dr="$B$2:$B$87" r="P98" sId="2"/>
    <undo index="2" exp="area" dr="O$2:O$87" r="O98" sId="2"/>
    <undo index="0" exp="area" dr="$B$2:$B$87" r="O98" sId="2"/>
    <undo index="2" exp="area" dr="N$2:N$87" r="N98" sId="2"/>
    <undo index="0" exp="area" dr="$B$2:$B$87" r="N98" sId="2"/>
    <undo index="2" exp="area" dr="M$2:M$87" r="M98" sId="2"/>
    <undo index="0" exp="area" dr="$B$2:$B$87" r="M98" sId="2"/>
    <undo index="2" exp="area" dr="$Q$2:$Q$87" r="D98" sId="2"/>
    <undo index="0" exp="area" dr="$B$2:$B$87" r="D98" sId="2"/>
    <undo index="0" exp="area" ref3D="1" dr="$A$1:$Q$87" dn="Z_A6B06DF0_361B_4B21_B6E7_E87EBB6A38D2_.wvu.FilterData" sId="2"/>
    <undo index="0" exp="area" ref3D="1" dr="$A$1:$Q$87" dn="Z_8A54349B_6ABB_4EF1_822A_A83CE1B9FAB6_.wvu.FilterData" sId="2"/>
    <undo index="0" exp="area" ref3D="1" dr="$A$1:$Q$87" dn="Z_9A09DB1E_6948_4807_B7AB_F298A9BFC7D7_.wvu.FilterData" sId="2"/>
    <undo index="0" exp="area" ref3D="1" dr="$A$1:$Q$87" dn="Z_A355B730_456F_44C0_A421_F1DFA2AD05F7_.wvu.FilterData" sId="2"/>
    <undo index="0" exp="area" ref3D="1" dr="$A$1:$Q$87" dn="Z_C28D93CF_99D6_41B9_BFFA_E5BC2399C747_.wvu.FilterData" sId="2"/>
    <undo index="0" exp="area" ref3D="1" dr="$A$1:$Q$87" dn="Z_B8A57388_4889_4995_A6F5_2C46401BB912_.wvu.FilterData" sId="2"/>
    <undo index="0" exp="area" ref3D="1" dr="$A$1:$Q$87" dn="Z_FAB62953_865D_4BDA_83C2_D37936623AD2_.wvu.FilterData" sId="2"/>
    <undo index="0" exp="area" ref3D="1" dr="$A$1:$Q$87" dn="Z_990DE252_98F8_444E_9BD4_08D3B12F350D_.wvu.FilterData" sId="2"/>
    <undo index="0" exp="area" ref3D="1" dr="$A$1:$Q$87" dn="Z_96F66271_1D3B_4F19_9E5C_E8E8165D4F31_.wvu.FilterData" sId="2"/>
    <undo index="0" exp="area" ref3D="1" dr="$A$1:$Q$87" dn="Z_A584C2FF_E9D7_43B6_BCCA_D408AD0C1BB9_.wvu.FilterData" sId="2"/>
    <undo index="0" exp="area" ref3D="1" dr="$A$1:$Q$87" dn="Z_AE1D052B_0A31_471E_80D5_942D7FF11501_.wvu.FilterData" sId="2"/>
    <undo index="0" exp="area" ref3D="1" dr="$A$1:$Q$87" dn="Z_F9CFCCA0_DBA2_4D78_AD11_47622A3086A9_.wvu.FilterData" sId="2"/>
    <undo index="0" exp="area" ref3D="1" dr="$A$1:$Q$87" dn="Z_3C6C1F4A_A32D_49F4_A631_BF81EC5C2821_.wvu.FilterData" sId="2"/>
    <undo index="0" exp="area" ref3D="1" dr="$A$1:$Q$87" dn="Z_60D3DD3B_1734_4A37_BF19_0858E39A9A05_.wvu.FilterData" sId="2"/>
    <undo index="0" exp="area" ref3D="1" dr="$A$1:$Q$87" dn="Z_58CE52C0_4090_4EBE_8C76_8BFB836924F2_.wvu.FilterData" sId="2"/>
    <undo index="0" exp="area" ref3D="1" dr="$A$1:$Q$87" dn="Z_363FE66D_6198_4503_8D36_AA4CC22234CE_.wvu.FilterData" sId="2"/>
    <undo index="0" exp="area" ref3D="1" dr="$A$1:$Q$87" dn="Z_5768D1F7_AA2C_4D95_A803_ECB2D351BF5F_.wvu.FilterData" sId="2"/>
    <undo index="0" exp="area" ref3D="1" dr="$A$1:$Q$87" dn="Z_313F7F31_236C_4B76_B352_3FE47E5CEB19_.wvu.FilterData" sId="2"/>
    <undo index="0" exp="area" ref3D="1" dr="$A$1:$Q$87" dn="_ФильтрБазыДанных" sId="2"/>
    <undo index="0" exp="area" ref3D="1" dr="$A$1:$Q$87" dn="Z_29ACEF54_DA05_44D3_9251_55249B030221_.wvu.FilterData" sId="2"/>
    <undo index="0" exp="area" ref3D="1" dr="$A$1:$Q$87" dn="Z_4EAC7CA6_4B2B_4A82_A04C_4336A0802B61_.wvu.FilterData" sId="2"/>
    <rfmt sheetId="2" xfDxf="1" sqref="A87:XFD87" start="0" length="0">
      <dxf>
        <font>
          <sz val="10"/>
          <name val="Times New Roman"/>
          <scheme val="none"/>
        </font>
      </dxf>
    </rfmt>
    <rcc rId="0" sId="2" dxf="1">
      <nc r="A87">
        <v>93</v>
      </nc>
      <ndxf>
        <alignment horizontal="center" vertical="center" wrapText="1" readingOrder="0"/>
        <border outline="0">
          <left style="thin">
            <color indexed="64"/>
          </left>
          <right style="thin">
            <color indexed="64"/>
          </right>
          <bottom style="thin">
            <color indexed="64"/>
          </bottom>
        </border>
      </ndxf>
    </rcc>
    <rfmt sheetId="2" sqref="B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C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D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E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F87" start="0" length="0">
      <dxf>
        <alignment vertical="center" wrapText="1" readingOrder="0"/>
        <border outline="0">
          <left style="thin">
            <color indexed="64"/>
          </left>
          <right style="thin">
            <color indexed="64"/>
          </right>
          <top style="thin">
            <color indexed="64"/>
          </top>
          <bottom style="thin">
            <color indexed="64"/>
          </bottom>
        </border>
      </dxf>
    </rfmt>
    <rfmt sheetId="2" s="1" sqref="G87" start="0" length="0">
      <dxf>
        <font>
          <u/>
          <sz val="11"/>
          <color theme="10"/>
          <name val="Calibri"/>
          <scheme val="minor"/>
        </font>
        <alignment horizontal="left" vertical="center" wrapText="1" readingOrder="0"/>
        <border outline="0">
          <left style="thin">
            <color indexed="64"/>
          </left>
          <right style="thin">
            <color indexed="64"/>
          </right>
          <top style="thin">
            <color indexed="64"/>
          </top>
          <bottom style="thin">
            <color indexed="64"/>
          </bottom>
        </border>
      </dxf>
    </rfmt>
    <rfmt sheetId="2" sqref="H87" start="0" length="0">
      <dxf>
        <alignment horizontal="left" vertical="center" wrapText="1" readingOrder="0"/>
        <border outline="0">
          <left style="thin">
            <color indexed="64"/>
          </left>
          <right style="thin">
            <color indexed="64"/>
          </right>
          <bottom style="thin">
            <color indexed="64"/>
          </bottom>
        </border>
      </dxf>
    </rfmt>
    <rfmt sheetId="2" sqref="I87" start="0" length="0">
      <dxf>
        <alignment horizontal="left" vertical="center" wrapText="1" readingOrder="0"/>
        <border outline="0">
          <left style="thin">
            <color indexed="64"/>
          </left>
          <right style="thin">
            <color indexed="64"/>
          </right>
          <bottom style="thin">
            <color indexed="64"/>
          </bottom>
        </border>
      </dxf>
    </rfmt>
    <rfmt sheetId="2" sqref="J87" start="0" length="0">
      <dxf>
        <alignment horizontal="center" vertical="center" wrapText="1" readingOrder="0"/>
        <border outline="0">
          <left style="thin">
            <color indexed="64"/>
          </left>
          <right style="thin">
            <color indexed="64"/>
          </right>
          <bottom style="thin">
            <color indexed="64"/>
          </bottom>
        </border>
      </dxf>
    </rfmt>
    <rfmt sheetId="2" sqref="K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L87" start="0" length="0">
      <dxf>
        <alignment horizontal="center" vertical="center" wrapText="1" readingOrder="0"/>
        <border outline="0">
          <left style="thin">
            <color indexed="64"/>
          </left>
          <right style="thin">
            <color indexed="64"/>
          </right>
          <top style="thin">
            <color indexed="64"/>
          </top>
          <bottom style="thin">
            <color indexed="64"/>
          </bottom>
        </border>
      </dxf>
    </rfmt>
    <rfmt sheetId="2" sqref="M87" start="0" length="0">
      <dxf>
        <alignment horizontal="center" vertical="center" wrapText="1" readingOrder="0"/>
      </dxf>
    </rfmt>
    <rfmt sheetId="2" sqref="N87" start="0" length="0">
      <dxf>
        <alignment horizontal="center" vertical="center" wrapText="1" readingOrder="0"/>
      </dxf>
    </rfmt>
    <rfmt sheetId="2" sqref="O87" start="0" length="0">
      <dxf>
        <alignment horizontal="center" vertical="center" wrapText="1" readingOrder="0"/>
      </dxf>
    </rfmt>
    <rfmt sheetId="2" sqref="P87" start="0" length="0">
      <dxf>
        <alignment horizontal="center" vertical="center" wrapText="1" readingOrder="0"/>
      </dxf>
    </rfmt>
    <rfmt sheetId="2" sqref="Q87" start="0" length="0">
      <dxf>
        <alignment horizontal="center" vertical="center" readingOrder="0"/>
      </dxf>
    </rfmt>
  </rr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87" start="0" length="0">
    <dxf>
      <border outline="0">
        <left style="thin">
          <color indexed="64"/>
        </left>
        <right style="thin">
          <color indexed="64"/>
        </right>
        <bottom style="thin">
          <color indexed="64"/>
        </bottom>
      </border>
    </dxf>
  </rfmt>
  <rfmt sheetId="2" sqref="B87" start="0" length="0">
    <dxf>
      <border outline="0">
        <left style="thin">
          <color indexed="64"/>
        </left>
        <right style="thin">
          <color indexed="64"/>
        </right>
        <bottom style="thin">
          <color indexed="64"/>
        </bottom>
      </border>
    </dxf>
  </rfmt>
  <rfmt sheetId="2" sqref="C87" start="0" length="0">
    <dxf>
      <border outline="0">
        <left style="thin">
          <color indexed="64"/>
        </left>
        <right style="thin">
          <color indexed="64"/>
        </right>
        <top style="thin">
          <color indexed="64"/>
        </top>
        <bottom style="thin">
          <color indexed="64"/>
        </bottom>
      </border>
    </dxf>
  </rfmt>
  <rfmt sheetId="2" sqref="D87" start="0" length="0">
    <dxf>
      <border outline="0">
        <left style="thin">
          <color indexed="64"/>
        </left>
        <right style="thin">
          <color indexed="64"/>
        </right>
        <top style="thin">
          <color indexed="64"/>
        </top>
        <bottom style="thin">
          <color indexed="64"/>
        </bottom>
      </border>
    </dxf>
  </rfmt>
  <rfmt sheetId="2" sqref="E87" start="0" length="0">
    <dxf>
      <border outline="0">
        <left style="thin">
          <color indexed="64"/>
        </left>
        <right style="thin">
          <color indexed="64"/>
        </right>
        <top style="thin">
          <color indexed="64"/>
        </top>
        <bottom style="thin">
          <color indexed="64"/>
        </bottom>
      </border>
    </dxf>
  </rfmt>
  <rfmt sheetId="2" sqref="F87" start="0" length="0">
    <dxf>
      <border outline="0">
        <left style="thin">
          <color indexed="64"/>
        </left>
        <right style="thin">
          <color indexed="64"/>
        </right>
        <top style="thin">
          <color indexed="64"/>
        </top>
        <bottom style="thin">
          <color indexed="64"/>
        </bottom>
      </border>
    </dxf>
  </rfmt>
  <rfmt sheetId="2" sqref="G87" start="0" length="0">
    <dxf>
      <border outline="0">
        <left style="thin">
          <color indexed="64"/>
        </left>
        <right style="thin">
          <color indexed="64"/>
        </right>
        <top style="thin">
          <color indexed="64"/>
        </top>
        <bottom style="thin">
          <color indexed="64"/>
        </bottom>
      </border>
    </dxf>
  </rfmt>
  <rfmt sheetId="2" sqref="H87" start="0" length="0">
    <dxf>
      <border outline="0">
        <left style="thin">
          <color indexed="64"/>
        </left>
        <right style="thin">
          <color indexed="64"/>
        </right>
        <bottom style="thin">
          <color indexed="64"/>
        </bottom>
      </border>
    </dxf>
  </rfmt>
  <rfmt sheetId="2" sqref="I87" start="0" length="0">
    <dxf>
      <border outline="0">
        <left style="thin">
          <color indexed="64"/>
        </left>
        <right style="thin">
          <color indexed="64"/>
        </right>
        <bottom style="thin">
          <color indexed="64"/>
        </bottom>
      </border>
    </dxf>
  </rfmt>
  <rfmt sheetId="2" sqref="J87" start="0" length="0">
    <dxf>
      <border outline="0">
        <left style="thin">
          <color indexed="64"/>
        </left>
        <right style="thin">
          <color indexed="64"/>
        </right>
        <bottom style="thin">
          <color indexed="64"/>
        </bottom>
      </border>
    </dxf>
  </rfmt>
  <rfmt sheetId="2" sqref="K87" start="0" length="0">
    <dxf>
      <border outline="0">
        <left style="thin">
          <color indexed="64"/>
        </left>
        <right style="thin">
          <color indexed="64"/>
        </right>
        <top style="thin">
          <color indexed="64"/>
        </top>
        <bottom style="thin">
          <color indexed="64"/>
        </bottom>
      </border>
    </dxf>
  </rfmt>
  <rfmt sheetId="2" sqref="L87" start="0" length="0">
    <dxf>
      <border outline="0">
        <left style="thin">
          <color indexed="64"/>
        </left>
        <right style="thin">
          <color indexed="64"/>
        </right>
        <top style="thin">
          <color indexed="64"/>
        </top>
        <bottom style="thin">
          <color indexed="64"/>
        </bottom>
      </border>
    </dxf>
  </rfmt>
  <rrc rId="414" sId="2" ref="A87:XFD87" action="insertRow"/>
  <rcc rId="415" sId="2">
    <nc r="C87" t="inlineStr">
      <is>
        <t>Глава 7</t>
      </is>
    </nc>
  </rcc>
  <rcc rId="416" sId="2">
    <nc r="A87">
      <v>86</v>
    </nc>
  </rcc>
  <rcc rId="417" sId="2">
    <nc r="A88">
      <v>87</v>
    </nc>
  </rcc>
  <rcc rId="418" sId="2">
    <nc r="C88" t="inlineStr">
      <is>
        <t>Глава 7</t>
      </is>
    </nc>
  </rcc>
  <rcc rId="419" sId="2">
    <nc r="B87" t="inlineStr">
      <is>
        <t>АО «ЕВРАЗ ЗСМК»</t>
      </is>
    </nc>
  </rcc>
  <rcc rId="420" sId="2">
    <nc r="B88" t="inlineStr">
      <is>
        <t>АО «ЕВРАЗ ЗСМК»</t>
      </is>
    </nc>
  </rcc>
  <rcc rId="421" sId="2">
    <nc r="F87" t="inlineStr">
      <is>
        <t>В целях подключения дополнительных потребителей тепловой энергии специалистами ЗСТЭЦ была разработана программа по увеличению отпуска на 13 Гкал , однако ряд мероприятий, а именно Проект 002.01.02.005 «Модернизация бакового хозяйства XBO», не обозначен как мероприятие программы.</t>
      </is>
    </nc>
  </rcc>
  <rcc rId="422" sId="2">
    <nc r="D87" t="inlineStr">
      <is>
        <t>Раздел 17, табл. 17.1</t>
      </is>
    </nc>
  </rcc>
  <rcc rId="423" sId="2">
    <nc r="D88" t="inlineStr">
      <is>
        <t>Раздел 6.2.</t>
      </is>
    </nc>
  </rcc>
  <rcc rId="424" sId="2">
    <nc r="F88" t="inlineStr">
      <is>
        <t>Западно-Сибирская ТЭЦ не первый год является надёжным поставщиком тепловой энергии двух крупных районов г. Новокузнецка, однако для обеспечения подключения  перспективной  тепловой  нагрузки,  схемой  предусматривается:
покрывать за счет новых источников теплоснабжения, расположенных непосредственно вблизи новой массовой застройки», что, по нашему мнению, не является оптимальным вариантом для города и потребителей. Со своей стороны, считаем целесообразным и предлагаем рассматривать решение по модернизации мощностей существующего источника - Западно-Сибирской ТЭЦ, с подключением новых объектов строительства.</t>
      </is>
    </nc>
  </rcc>
  <rcv guid="{3C6C1F4A-A32D-49F4-A631-BF81EC5C2821}" action="delete"/>
  <rdn rId="0" localSheetId="2" customView="1" name="Z_3C6C1F4A_A32D_49F4_A631_BF81EC5C2821_.wvu.FilterData" hidden="1" oldHidden="1">
    <formula>Замечания!$A$1:$Q$86</formula>
    <oldFormula>Замечания!$A$1:$Q$86</oldFormula>
  </rdn>
  <rcv guid="{3C6C1F4A-A32D-49F4-A631-BF81EC5C2821}"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31">
    <dxf>
      <alignment horizontal="left" readingOrder="0"/>
    </dxf>
  </rfmt>
  <rcc rId="426" sId="2">
    <nc r="I31" t="inlineStr">
      <is>
        <t>Юхов</t>
      </is>
    </nc>
  </rcc>
  <rcc rId="427" sId="2">
    <nc r="I32" t="inlineStr">
      <is>
        <t>Юхов</t>
      </is>
    </nc>
  </rcc>
  <rcc rId="428" sId="2">
    <nc r="J32" t="inlineStr">
      <is>
        <t>принято</t>
      </is>
    </nc>
  </rcc>
  <rcc rId="429" sId="2">
    <nc r="J31" t="inlineStr">
      <is>
        <t>принято</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file:///C:\Users\&#1064;&#1077;&#1089;&#1090;&#1072;&#1082;&#1086;&#1074;&#1072;\Downloads\&#1047;&#1072;&#1084;&#1077;&#1095;&#1072;&#1080;&#1085;&#1103;%20&#1074;%20&#1087;&#1077;&#1088;&#1080;&#1086;&#1076;%20&#1088;&#1072;&#1079;&#1084;&#1077;&#1097;&#1077;&#1085;&#1080;&#1103;%20&#1085;&#1072;%20&#1089;&#1072;&#1081;&#1090;&#1077;\&#1069;&#1085;&#1077;&#1088;&#1075;&#1086;&#1058;&#1088;&#1072;&#1085;&#1079;&#1080;&#1090;_&#1057;&#1080;&#1073;&#1101;&#1085;&#1077;&#1088;&#1075;&#1086;\&#1041;&#1072;&#1083;&#1072;&#1085;&#1089;&#1099;%20&#1058;&#1069;%20&#1057;&#1080;&#1073;&#1069;&#1085;&#1077;&#1088;&#1075;&#1086;_&#1069;&#1085;.%20&#1058;&#1088;&#1072;&#1085;&#1079;&#1080;&#1090;%20&#1089;%20&#1074;&#1099;&#1076;&#1077;&#1083;&#1077;&#1085;&#1080;&#1077;&#1084;%20&#1088;&#1077;&#1075;&#1091;&#1083;&#1080;&#1088;&#1091;&#1077;&#1084;&#1099;&#1093;%20&#1085;&#1072;%202023,%2012.09.22%20&#1075;..xlsx" TargetMode="External"/><Relationship Id="rId13" Type="http://schemas.openxmlformats.org/officeDocument/2006/relationships/printerSettings" Target="../printerSettings/printerSettings14.bin"/><Relationship Id="rId3" Type="http://schemas.openxmlformats.org/officeDocument/2006/relationships/printerSettings" Target="../printerSettings/printerSettings10.bin"/><Relationship Id="rId7" Type="http://schemas.openxmlformats.org/officeDocument/2006/relationships/hyperlink" Target="file:///C:\Users\&#1064;&#1077;&#1089;&#1090;&#1072;&#1082;&#1086;&#1074;&#1072;\Downloads\&#1047;&#1072;&#1084;&#1077;&#1095;&#1072;&#1080;&#1085;&#1103;%20&#1074;%20&#1087;&#1077;&#1088;&#1080;&#1086;&#1076;%20&#1088;&#1072;&#1079;&#1084;&#1077;&#1097;&#1077;&#1085;&#1080;&#1103;%20&#1085;&#1072;%20&#1089;&#1072;&#1081;&#1090;&#1077;\&#1069;&#1085;&#1077;&#1088;&#1075;&#1086;&#1058;&#1088;&#1072;&#1085;&#1079;&#1080;&#1090;_&#1057;&#1080;&#1073;&#1101;&#1085;&#1077;&#1088;&#1075;&#1086;\&#1047;&#1072;&#1084;&#1077;&#1095;&#1072;&#1085;&#1080;&#1103;%20&#1082;%20&#1057;&#1093;&#1077;&#1084;&#1077;%20&#1090;&#1077;&#1087;&#1083;&#1086;&#1089;&#1085;&#1072;&#1073;&#1078;&#1077;&#1085;&#1080;&#1103;%20&#1082;&#1086;&#1088;&#1088;&#1077;&#1082;&#1090;&#1080;&#1088;&#1086;&#1074;&#1082;&#1072;%20&#1085;&#1072;%202023%20&#1075;%2012.09.22.docx" TargetMode="External"/><Relationship Id="rId12" Type="http://schemas.openxmlformats.org/officeDocument/2006/relationships/hyperlink" Target="file:///C:\Users\&#1064;&#1077;&#1089;&#1090;&#1072;&#1082;&#1086;&#1074;&#1072;\Downloads\&#1047;&#1072;&#1084;&#1077;&#1095;&#1072;&#1080;&#1085;&#1103;%20&#1074;%20&#1087;&#1077;&#1088;&#1080;&#1086;&#1076;%20&#1088;&#1072;&#1079;&#1084;&#1077;&#1097;&#1077;&#1085;&#1080;&#1103;%20&#1085;&#1072;%20&#1089;&#1072;&#1081;&#1090;&#1077;\&#1047;&#1072;&#1084;&#1077;&#1095;&#1072;&#1085;&#1080;&#1103;%20&#1089;%20&#1057;&#1093;&#1077;&#1084;&#1077;%20&#1090;&#1077;&#1087;&#1083;&#1086;&#1089;&#1085;&#1072;&#1073;&#1078;&#1077;&#1085;&#1080;&#1103;%20&#1076;&#1086;%202032%20&#1075;&#1086;&#1076;&#1072;%20&#1089;&#1074;&#1086;&#1076;.doc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hyperlink" Target="file:///C:\Users\&#1064;&#1077;&#1089;&#1090;&#1072;&#1082;&#1086;&#1074;&#1072;\Downloads\&#1047;&#1072;&#1084;&#1077;&#1095;&#1072;&#1080;&#1085;&#1103;%20&#1074;%20&#1087;&#1077;&#1088;&#1080;&#1086;&#1076;%20&#1088;&#1072;&#1079;&#1084;&#1077;&#1097;&#1077;&#1085;&#1080;&#1103;%20&#1085;&#1072;%20&#1089;&#1072;&#1081;&#1090;&#1077;\&#1047;&#1072;&#1084;&#1077;&#1095;&#1072;&#1085;&#1080;&#1103;%20&#1089;%20&#1057;&#1093;&#1077;&#1084;&#1077;%20&#1090;&#1077;&#1087;&#1083;&#1086;&#1089;&#1085;&#1072;&#1073;&#1078;&#1077;&#1085;&#1080;&#1103;%20&#1076;&#1086;%202032%20&#1075;&#1086;&#1076;&#1072;%20&#1089;&#1074;&#1086;&#1076;.docx" TargetMode="External"/><Relationship Id="rId5" Type="http://schemas.openxmlformats.org/officeDocument/2006/relationships/printerSettings" Target="../printerSettings/printerSettings12.bin"/><Relationship Id="rId10" Type="http://schemas.openxmlformats.org/officeDocument/2006/relationships/hyperlink" Target="file:///C:\Users\&#1064;&#1077;&#1089;&#1090;&#1072;&#1082;&#1086;&#1074;&#1072;\Downloads\&#1047;&#1072;&#1084;&#1077;&#1095;&#1072;&#1080;&#1085;&#1103;%20&#1074;%20&#1087;&#1077;&#1088;&#1080;&#1086;&#1076;%20&#1088;&#1072;&#1079;&#1084;&#1077;&#1097;&#1077;&#1085;&#1080;&#1103;%20&#1085;&#1072;%20&#1089;&#1072;&#1081;&#1090;&#1077;\&#1069;&#1085;&#1077;&#1088;&#1075;&#1086;&#1058;&#1088;&#1072;&#1085;&#1079;&#1080;&#1090;_&#1057;&#1080;&#1073;&#1101;&#1085;&#1077;&#1088;&#1075;&#1086;\&#1047;&#1072;&#1084;&#1077;&#1095;&#1072;&#1085;&#1080;&#1103;%20&#1082;%20&#1057;&#1093;&#1077;&#1084;&#1077;%20&#1090;&#1077;&#1087;&#1083;&#1086;&#1089;&#1085;&#1072;&#1073;&#1078;&#1077;&#1085;&#1080;&#1103;%20&#1082;&#1086;&#1088;&#1088;&#1077;&#1082;&#1090;&#1080;&#1088;&#1086;&#1074;&#1082;&#1072;%20&#1085;&#1072;%202023%20&#1075;%2012.09.22.docx" TargetMode="External"/><Relationship Id="rId4" Type="http://schemas.openxmlformats.org/officeDocument/2006/relationships/printerSettings" Target="../printerSettings/printerSettings11.bin"/><Relationship Id="rId9" Type="http://schemas.openxmlformats.org/officeDocument/2006/relationships/hyperlink" Target="file:///C:\Users\&#1064;&#1077;&#1089;&#1090;&#1072;&#1082;&#1086;&#1074;&#1072;\Downloads\&#1047;&#1072;&#1084;&#1077;&#1095;&#1072;&#1080;&#1085;&#1103;%20&#1074;%20&#1087;&#1077;&#1088;&#1080;&#1086;&#1076;%20&#1088;&#1072;&#1079;&#1084;&#1077;&#1097;&#1077;&#1085;&#1080;&#1103;%20&#1085;&#1072;%20&#1089;&#1072;&#1081;&#1090;&#1077;\&#1047;&#1072;&#1084;&#1077;&#1095;&#1072;&#1085;&#1080;&#1103;%20&#1089;%20&#1057;&#1093;&#1077;&#1084;&#1077;%20&#1090;&#1077;&#1087;&#1083;&#1086;&#1089;&#1085;&#1072;&#1073;&#1078;&#1077;&#1085;&#1080;&#1103;%20&#1076;&#1086;%202032%20&#1075;&#1086;&#1076;&#1072;%20&#1089;&#1074;&#1086;&#1076;.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22" zoomScale="90" zoomScaleNormal="90" workbookViewId="0">
      <selection activeCell="G10" sqref="G10"/>
    </sheetView>
  </sheetViews>
  <sheetFormatPr defaultColWidth="9.140625" defaultRowHeight="12.75"/>
  <cols>
    <col min="1" max="1" width="9.140625" style="3"/>
    <col min="2" max="2" width="9.7109375" style="3" customWidth="1"/>
    <col min="3" max="3" width="144.28515625" style="3" customWidth="1"/>
    <col min="4" max="5" width="21.140625" style="3" customWidth="1"/>
    <col min="6" max="16384" width="9.140625" style="3"/>
  </cols>
  <sheetData>
    <row r="1" spans="1:6" ht="38.25">
      <c r="A1" s="32" t="s">
        <v>25</v>
      </c>
      <c r="B1" s="32" t="s">
        <v>26</v>
      </c>
      <c r="C1" s="32" t="s">
        <v>27</v>
      </c>
      <c r="D1" s="33" t="s">
        <v>9</v>
      </c>
      <c r="E1" s="33" t="s">
        <v>10</v>
      </c>
    </row>
    <row r="2" spans="1:6" ht="267.75">
      <c r="A2" s="34">
        <v>1</v>
      </c>
      <c r="B2" s="34" t="s">
        <v>18</v>
      </c>
      <c r="C2" s="26" t="s">
        <v>41</v>
      </c>
      <c r="D2" s="34" t="s">
        <v>40</v>
      </c>
      <c r="E2" s="34" t="str">
        <f>B2</f>
        <v>Глава 1</v>
      </c>
    </row>
    <row r="3" spans="1:6" ht="89.25">
      <c r="A3" s="34">
        <v>2</v>
      </c>
      <c r="B3" s="25" t="s">
        <v>42</v>
      </c>
      <c r="C3" s="26" t="s">
        <v>43</v>
      </c>
      <c r="D3" s="34" t="s">
        <v>40</v>
      </c>
      <c r="E3" s="34" t="str">
        <f t="shared" ref="E3:E22" si="0">B3</f>
        <v>Глава  1 часть 2</v>
      </c>
    </row>
    <row r="4" spans="1:6" ht="140.25">
      <c r="A4" s="34">
        <v>3</v>
      </c>
      <c r="B4" s="25" t="s">
        <v>44</v>
      </c>
      <c r="C4" s="26" t="s">
        <v>45</v>
      </c>
      <c r="D4" s="34" t="s">
        <v>40</v>
      </c>
      <c r="E4" s="34" t="str">
        <f t="shared" si="0"/>
        <v>Глава  1 часть 3</v>
      </c>
    </row>
    <row r="5" spans="1:6" ht="45.6" customHeight="1">
      <c r="A5" s="34">
        <v>4</v>
      </c>
      <c r="B5" s="34" t="s">
        <v>28</v>
      </c>
      <c r="C5" s="26" t="s">
        <v>46</v>
      </c>
      <c r="D5" s="34" t="s">
        <v>40</v>
      </c>
      <c r="E5" s="34" t="str">
        <f t="shared" si="0"/>
        <v>Глава 2</v>
      </c>
    </row>
    <row r="6" spans="1:6" ht="153">
      <c r="A6" s="34">
        <v>5</v>
      </c>
      <c r="B6" s="34" t="s">
        <v>19</v>
      </c>
      <c r="C6" s="26" t="s">
        <v>47</v>
      </c>
      <c r="D6" s="34" t="s">
        <v>40</v>
      </c>
      <c r="E6" s="34" t="str">
        <f t="shared" si="0"/>
        <v>Глава 4</v>
      </c>
    </row>
    <row r="7" spans="1:6" ht="63.75">
      <c r="A7" s="34">
        <v>6</v>
      </c>
      <c r="B7" s="34" t="s">
        <v>29</v>
      </c>
      <c r="C7" s="26" t="s">
        <v>48</v>
      </c>
      <c r="D7" s="34" t="s">
        <v>40</v>
      </c>
      <c r="E7" s="34" t="str">
        <f t="shared" si="0"/>
        <v>Глава 6</v>
      </c>
    </row>
    <row r="8" spans="1:6" ht="153">
      <c r="A8" s="37">
        <v>7</v>
      </c>
      <c r="B8" s="37" t="s">
        <v>15</v>
      </c>
      <c r="C8" s="6" t="s">
        <v>49</v>
      </c>
      <c r="D8" s="37" t="s">
        <v>40</v>
      </c>
      <c r="E8" s="37" t="str">
        <f t="shared" si="0"/>
        <v>Глава 7</v>
      </c>
      <c r="F8" s="38"/>
    </row>
    <row r="9" spans="1:6" ht="191.25">
      <c r="A9" s="34">
        <v>8</v>
      </c>
      <c r="B9" s="34" t="s">
        <v>35</v>
      </c>
      <c r="C9" s="26" t="s">
        <v>50</v>
      </c>
      <c r="D9" s="34" t="s">
        <v>40</v>
      </c>
      <c r="E9" s="34" t="str">
        <f t="shared" si="0"/>
        <v>Глава 8</v>
      </c>
    </row>
    <row r="10" spans="1:6" ht="76.5">
      <c r="A10" s="34">
        <v>9</v>
      </c>
      <c r="B10" s="34" t="s">
        <v>30</v>
      </c>
      <c r="C10" s="26" t="s">
        <v>51</v>
      </c>
      <c r="D10" s="34" t="s">
        <v>40</v>
      </c>
      <c r="E10" s="34" t="str">
        <f t="shared" si="0"/>
        <v>Глава 9</v>
      </c>
    </row>
    <row r="11" spans="1:6" ht="38.25">
      <c r="A11" s="34">
        <v>10</v>
      </c>
      <c r="B11" s="34" t="s">
        <v>16</v>
      </c>
      <c r="C11" s="26" t="s">
        <v>52</v>
      </c>
      <c r="D11" s="34" t="s">
        <v>40</v>
      </c>
      <c r="E11" s="34" t="str">
        <f t="shared" si="0"/>
        <v>Глава 11</v>
      </c>
    </row>
    <row r="12" spans="1:6" ht="140.25">
      <c r="A12" s="34">
        <v>11</v>
      </c>
      <c r="B12" s="34" t="s">
        <v>17</v>
      </c>
      <c r="C12" s="26" t="s">
        <v>53</v>
      </c>
      <c r="D12" s="34" t="s">
        <v>40</v>
      </c>
      <c r="E12" s="34" t="str">
        <f t="shared" si="0"/>
        <v>Глава 12</v>
      </c>
    </row>
    <row r="13" spans="1:6" ht="153">
      <c r="A13" s="34">
        <v>12</v>
      </c>
      <c r="B13" s="34" t="s">
        <v>31</v>
      </c>
      <c r="C13" s="26" t="s">
        <v>54</v>
      </c>
      <c r="D13" s="34" t="s">
        <v>40</v>
      </c>
      <c r="E13" s="34" t="str">
        <f t="shared" si="0"/>
        <v>Глава 13</v>
      </c>
    </row>
    <row r="14" spans="1:6" ht="102">
      <c r="A14" s="34">
        <v>13</v>
      </c>
      <c r="B14" s="34" t="s">
        <v>36</v>
      </c>
      <c r="C14" s="26" t="s">
        <v>55</v>
      </c>
      <c r="D14" s="34" t="s">
        <v>40</v>
      </c>
      <c r="E14" s="34" t="str">
        <f t="shared" si="0"/>
        <v>Глава 14</v>
      </c>
    </row>
    <row r="15" spans="1:6" ht="102">
      <c r="A15" s="34">
        <v>14</v>
      </c>
      <c r="B15" s="34" t="s">
        <v>32</v>
      </c>
      <c r="C15" s="26" t="s">
        <v>56</v>
      </c>
      <c r="D15" s="34" t="s">
        <v>40</v>
      </c>
      <c r="E15" s="34" t="str">
        <f t="shared" si="0"/>
        <v>Глава 15</v>
      </c>
    </row>
    <row r="16" spans="1:6" ht="63.75">
      <c r="A16" s="34">
        <v>15</v>
      </c>
      <c r="B16" s="34" t="s">
        <v>37</v>
      </c>
      <c r="C16" s="26" t="s">
        <v>57</v>
      </c>
      <c r="D16" s="34" t="s">
        <v>40</v>
      </c>
      <c r="E16" s="34" t="str">
        <f t="shared" si="0"/>
        <v>Глава 16</v>
      </c>
    </row>
    <row r="17" spans="1:5" ht="25.5">
      <c r="A17" s="34">
        <v>16</v>
      </c>
      <c r="B17" s="34" t="s">
        <v>38</v>
      </c>
      <c r="C17" s="26" t="s">
        <v>58</v>
      </c>
      <c r="D17" s="34" t="s">
        <v>40</v>
      </c>
      <c r="E17" s="34" t="str">
        <f t="shared" si="0"/>
        <v>Глава 17</v>
      </c>
    </row>
    <row r="18" spans="1:5" ht="25.5">
      <c r="A18" s="34">
        <v>17</v>
      </c>
      <c r="B18" s="25" t="s">
        <v>59</v>
      </c>
      <c r="C18" s="26" t="s">
        <v>60</v>
      </c>
      <c r="D18" s="34" t="s">
        <v>40</v>
      </c>
      <c r="E18" s="34" t="str">
        <f t="shared" si="0"/>
        <v>УЧ Раздел 3</v>
      </c>
    </row>
    <row r="19" spans="1:5" ht="204">
      <c r="A19" s="34">
        <v>18</v>
      </c>
      <c r="B19" s="25" t="s">
        <v>61</v>
      </c>
      <c r="C19" s="26" t="s">
        <v>62</v>
      </c>
      <c r="D19" s="34" t="s">
        <v>40</v>
      </c>
      <c r="E19" s="34" t="str">
        <f t="shared" si="0"/>
        <v>УЧ Раздел 5</v>
      </c>
    </row>
    <row r="20" spans="1:5" ht="51">
      <c r="A20" s="34">
        <v>19</v>
      </c>
      <c r="B20" s="25" t="s">
        <v>33</v>
      </c>
      <c r="C20" s="26" t="s">
        <v>63</v>
      </c>
      <c r="D20" s="34" t="s">
        <v>40</v>
      </c>
      <c r="E20" s="34" t="str">
        <f t="shared" si="0"/>
        <v>УЧ Раздел 10</v>
      </c>
    </row>
    <row r="21" spans="1:5" ht="76.5">
      <c r="A21" s="34">
        <v>20</v>
      </c>
      <c r="B21" s="25" t="s">
        <v>34</v>
      </c>
      <c r="C21" s="26" t="s">
        <v>64</v>
      </c>
      <c r="D21" s="34" t="s">
        <v>40</v>
      </c>
      <c r="E21" s="34" t="str">
        <f t="shared" si="0"/>
        <v>УЧ Раздел 12</v>
      </c>
    </row>
    <row r="22" spans="1:5" ht="409.5">
      <c r="A22" s="34">
        <v>21</v>
      </c>
      <c r="B22" s="25" t="s">
        <v>65</v>
      </c>
      <c r="C22" s="26" t="s">
        <v>66</v>
      </c>
      <c r="D22" s="34" t="s">
        <v>40</v>
      </c>
      <c r="E22" s="34" t="str">
        <f t="shared" si="0"/>
        <v>Общие</v>
      </c>
    </row>
  </sheetData>
  <customSheetViews>
    <customSheetView guid="{5DBBA6E1-AF91-4FED-909A-28853F56CDE6}" scale="90" topLeftCell="A22">
      <selection activeCell="G10" sqref="G10"/>
      <pageMargins left="0.7" right="0.7" top="0.75" bottom="0.75" header="0.3" footer="0.3"/>
      <pageSetup paperSize="9" orientation="portrait" horizontalDpi="1200" verticalDpi="1200" r:id="rId1"/>
    </customSheetView>
    <customSheetView guid="{3C6C1F4A-A32D-49F4-A631-BF81EC5C2821}" scale="90">
      <selection activeCell="H22" sqref="H22"/>
      <pageMargins left="0.7" right="0.7" top="0.75" bottom="0.75" header="0.3" footer="0.3"/>
      <pageSetup paperSize="9" orientation="portrait" horizontalDpi="1200" verticalDpi="1200" r:id="rId2"/>
    </customSheetView>
    <customSheetView guid="{60D3DD3B-1734-4A37-BF19-0858E39A9A05}" scale="90">
      <selection activeCell="H22" sqref="H22"/>
      <pageMargins left="0.7" right="0.7" top="0.75" bottom="0.75" header="0.3" footer="0.3"/>
      <pageSetup paperSize="9" orientation="portrait" horizontalDpi="1200" verticalDpi="1200" r:id="rId3"/>
    </customSheetView>
    <customSheetView guid="{A584C2FF-E9D7-43B6-BCCA-D408AD0C1BB9}" scale="90">
      <selection activeCell="H22" sqref="H22"/>
      <pageMargins left="0.7" right="0.7" top="0.75" bottom="0.75" header="0.3" footer="0.3"/>
      <pageSetup paperSize="9" orientation="portrait" horizontalDpi="1200" verticalDpi="1200" r:id="rId4"/>
    </customSheetView>
    <customSheetView guid="{F9CFCCA0-DBA2-4D78-AD11-47622A3086A9}" scale="90">
      <selection activeCell="H22" sqref="H22"/>
      <pageMargins left="0.7" right="0.7" top="0.75" bottom="0.75" header="0.3" footer="0.3"/>
      <pageSetup paperSize="9" orientation="portrait" horizontalDpi="1200" verticalDpi="1200" r:id="rId5"/>
    </customSheetView>
    <customSheetView guid="{2F2B6037-BF61-4DD2-AB85-F8E0D3922A90}" scale="70" topLeftCell="A22">
      <selection activeCell="H22" sqref="H22"/>
      <pageMargins left="0.7" right="0.7" top="0.75" bottom="0.75" header="0.3" footer="0.3"/>
      <pageSetup paperSize="9" orientation="portrait" horizontalDpi="1200" verticalDpi="1200" r:id="rId6"/>
    </customSheetView>
  </customSheetViews>
  <pageMargins left="0.7" right="0.7" top="0.75" bottom="0.75" header="0.3" footer="0.3"/>
  <pageSetup paperSize="9"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tabSelected="1" zoomScale="70" zoomScaleNormal="70" workbookViewId="0">
      <pane xSplit="3" ySplit="1" topLeftCell="G96" activePane="bottomRight" state="frozen"/>
      <selection pane="topRight" activeCell="D1" sqref="D1"/>
      <selection pane="bottomLeft" activeCell="A2" sqref="A2"/>
      <selection pane="bottomRight" activeCell="F12" sqref="F12"/>
    </sheetView>
  </sheetViews>
  <sheetFormatPr defaultColWidth="9.140625" defaultRowHeight="12.75"/>
  <cols>
    <col min="1" max="1" width="6.140625" style="3" customWidth="1"/>
    <col min="2" max="2" width="22.5703125" style="3" customWidth="1"/>
    <col min="3" max="3" width="20.7109375" style="3" customWidth="1"/>
    <col min="4" max="4" width="13.42578125" style="3" customWidth="1"/>
    <col min="5" max="5" width="39.140625" style="3" customWidth="1"/>
    <col min="6" max="6" width="92" style="3" customWidth="1"/>
    <col min="7" max="7" width="22.7109375" style="3" customWidth="1"/>
    <col min="8" max="8" width="20.28515625" style="3" customWidth="1"/>
    <col min="9" max="9" width="15.28515625" style="3" customWidth="1"/>
    <col min="10" max="10" width="15.28515625" style="30" customWidth="1"/>
    <col min="11" max="11" width="21" style="3" customWidth="1"/>
    <col min="12" max="12" width="28.5703125" style="9" customWidth="1"/>
    <col min="13" max="16" width="9.140625" style="2"/>
    <col min="17" max="16384" width="9.140625" style="3"/>
  </cols>
  <sheetData>
    <row r="1" spans="1:17" ht="38.25">
      <c r="A1" s="1" t="s">
        <v>0</v>
      </c>
      <c r="B1" s="1" t="s">
        <v>1</v>
      </c>
      <c r="C1" s="1" t="s">
        <v>2</v>
      </c>
      <c r="D1" s="1" t="s">
        <v>3</v>
      </c>
      <c r="E1" s="1" t="s">
        <v>4</v>
      </c>
      <c r="F1" s="1" t="s">
        <v>5</v>
      </c>
      <c r="G1" s="1" t="s">
        <v>6</v>
      </c>
      <c r="H1" s="1" t="s">
        <v>7</v>
      </c>
      <c r="I1" s="1" t="s">
        <v>8</v>
      </c>
      <c r="J1" s="1" t="s">
        <v>9</v>
      </c>
      <c r="K1" s="1" t="s">
        <v>10</v>
      </c>
      <c r="L1" s="1" t="s">
        <v>11</v>
      </c>
      <c r="M1" s="31" t="s">
        <v>12</v>
      </c>
      <c r="N1" s="31" t="s">
        <v>13</v>
      </c>
      <c r="O1" s="31" t="s">
        <v>14</v>
      </c>
      <c r="P1" s="31"/>
      <c r="Q1" s="31"/>
    </row>
    <row r="2" spans="1:17" ht="63.75">
      <c r="A2" s="4">
        <v>1</v>
      </c>
      <c r="B2" s="4" t="s">
        <v>71</v>
      </c>
      <c r="C2" s="5" t="s">
        <v>32</v>
      </c>
      <c r="D2" s="5"/>
      <c r="E2" s="5"/>
      <c r="F2" s="6" t="s">
        <v>67</v>
      </c>
      <c r="G2" s="7" t="s">
        <v>101</v>
      </c>
      <c r="H2" s="8"/>
      <c r="I2" s="8" t="s">
        <v>103</v>
      </c>
      <c r="J2" s="4" t="s">
        <v>298</v>
      </c>
      <c r="K2" s="5"/>
      <c r="L2" s="5"/>
      <c r="M2" s="2">
        <v>1</v>
      </c>
      <c r="Q2" s="9">
        <f t="shared" ref="Q2" si="0">SUM(M2:O2)</f>
        <v>1</v>
      </c>
    </row>
    <row r="3" spans="1:17" ht="60">
      <c r="A3" s="4">
        <v>2</v>
      </c>
      <c r="B3" s="4" t="s">
        <v>71</v>
      </c>
      <c r="C3" s="5" t="s">
        <v>15</v>
      </c>
      <c r="D3" s="5"/>
      <c r="E3" s="5"/>
      <c r="F3" s="6" t="s">
        <v>68</v>
      </c>
      <c r="G3" s="7" t="s">
        <v>101</v>
      </c>
      <c r="H3" s="8"/>
      <c r="I3" s="8" t="s">
        <v>103</v>
      </c>
      <c r="J3" s="4" t="s">
        <v>298</v>
      </c>
      <c r="K3" s="5"/>
      <c r="L3" s="5"/>
      <c r="M3" s="2">
        <v>1</v>
      </c>
      <c r="Q3" s="9">
        <f t="shared" ref="Q3:Q34" si="1">SUM(M3:O3)</f>
        <v>1</v>
      </c>
    </row>
    <row r="4" spans="1:17" ht="29.25" customHeight="1">
      <c r="A4" s="4">
        <v>3</v>
      </c>
      <c r="B4" s="4" t="s">
        <v>71</v>
      </c>
      <c r="C4" s="5" t="s">
        <v>70</v>
      </c>
      <c r="D4" s="5"/>
      <c r="E4" s="5"/>
      <c r="F4" s="6" t="s">
        <v>69</v>
      </c>
      <c r="G4" s="7" t="s">
        <v>102</v>
      </c>
      <c r="H4" s="8"/>
      <c r="I4" s="8" t="s">
        <v>104</v>
      </c>
      <c r="J4" s="4" t="s">
        <v>105</v>
      </c>
      <c r="K4" s="5"/>
      <c r="L4" s="5"/>
      <c r="M4" s="2">
        <v>1</v>
      </c>
      <c r="Q4" s="9">
        <f t="shared" si="1"/>
        <v>1</v>
      </c>
    </row>
    <row r="5" spans="1:17" ht="89.25">
      <c r="A5" s="4">
        <v>4</v>
      </c>
      <c r="B5" s="4" t="s">
        <v>73</v>
      </c>
      <c r="C5" s="5" t="s">
        <v>75</v>
      </c>
      <c r="D5" s="5"/>
      <c r="E5" s="5"/>
      <c r="F5" s="6" t="s">
        <v>72</v>
      </c>
      <c r="G5" s="7" t="s">
        <v>100</v>
      </c>
      <c r="H5" s="8"/>
      <c r="I5" s="8" t="s">
        <v>103</v>
      </c>
      <c r="J5" s="4" t="s">
        <v>298</v>
      </c>
      <c r="K5" s="5"/>
      <c r="L5" s="5"/>
      <c r="M5" s="12">
        <v>1</v>
      </c>
      <c r="Q5" s="9">
        <f t="shared" si="1"/>
        <v>1</v>
      </c>
    </row>
    <row r="6" spans="1:17" ht="204">
      <c r="A6" s="4">
        <v>5</v>
      </c>
      <c r="B6" s="4" t="s">
        <v>73</v>
      </c>
      <c r="C6" s="5" t="s">
        <v>76</v>
      </c>
      <c r="D6" s="5"/>
      <c r="E6" s="5"/>
      <c r="F6" s="6" t="s">
        <v>74</v>
      </c>
      <c r="G6" s="7" t="s">
        <v>100</v>
      </c>
      <c r="H6" s="8"/>
      <c r="I6" s="8" t="s">
        <v>106</v>
      </c>
      <c r="J6" s="4" t="s">
        <v>105</v>
      </c>
      <c r="K6" s="5"/>
      <c r="L6" s="5"/>
      <c r="M6" s="2">
        <v>1</v>
      </c>
      <c r="Q6" s="9">
        <f t="shared" si="1"/>
        <v>1</v>
      </c>
    </row>
    <row r="7" spans="1:17" ht="45">
      <c r="A7" s="4">
        <v>6</v>
      </c>
      <c r="B7" s="4" t="s">
        <v>73</v>
      </c>
      <c r="C7" s="5" t="s">
        <v>77</v>
      </c>
      <c r="D7" s="5" t="s">
        <v>78</v>
      </c>
      <c r="E7" s="5"/>
      <c r="F7" s="6" t="s">
        <v>79</v>
      </c>
      <c r="G7" s="7" t="s">
        <v>100</v>
      </c>
      <c r="H7" s="8"/>
      <c r="I7" s="8" t="s">
        <v>108</v>
      </c>
      <c r="J7" s="4" t="s">
        <v>105</v>
      </c>
      <c r="K7" s="5"/>
      <c r="L7" s="5"/>
      <c r="M7" s="2">
        <v>1</v>
      </c>
      <c r="Q7" s="9">
        <f t="shared" si="1"/>
        <v>1</v>
      </c>
    </row>
    <row r="8" spans="1:17" ht="45">
      <c r="A8" s="4">
        <v>7</v>
      </c>
      <c r="B8" s="4" t="s">
        <v>73</v>
      </c>
      <c r="C8" s="5" t="s">
        <v>77</v>
      </c>
      <c r="D8" s="5" t="s">
        <v>80</v>
      </c>
      <c r="E8" s="5"/>
      <c r="F8" s="6" t="s">
        <v>81</v>
      </c>
      <c r="G8" s="7" t="s">
        <v>100</v>
      </c>
      <c r="H8" s="8"/>
      <c r="I8" s="8" t="s">
        <v>108</v>
      </c>
      <c r="J8" s="4" t="s">
        <v>105</v>
      </c>
      <c r="K8" s="5"/>
      <c r="L8" s="5"/>
      <c r="M8" s="2">
        <v>1</v>
      </c>
      <c r="Q8" s="9">
        <f t="shared" si="1"/>
        <v>1</v>
      </c>
    </row>
    <row r="9" spans="1:17" ht="45">
      <c r="A9" s="4">
        <v>8</v>
      </c>
      <c r="B9" s="4" t="s">
        <v>73</v>
      </c>
      <c r="C9" s="5" t="s">
        <v>77</v>
      </c>
      <c r="D9" s="5" t="s">
        <v>82</v>
      </c>
      <c r="E9" s="5"/>
      <c r="F9" s="6" t="s">
        <v>83</v>
      </c>
      <c r="G9" s="7" t="s">
        <v>100</v>
      </c>
      <c r="H9" s="8"/>
      <c r="I9" s="8" t="s">
        <v>108</v>
      </c>
      <c r="J9" s="4" t="s">
        <v>105</v>
      </c>
      <c r="K9" s="5"/>
      <c r="L9" s="5"/>
      <c r="M9" s="2">
        <v>1</v>
      </c>
      <c r="Q9" s="9">
        <f t="shared" si="1"/>
        <v>1</v>
      </c>
    </row>
    <row r="10" spans="1:17" ht="45">
      <c r="A10" s="4">
        <v>9</v>
      </c>
      <c r="B10" s="4" t="s">
        <v>73</v>
      </c>
      <c r="C10" s="5" t="s">
        <v>77</v>
      </c>
      <c r="D10" s="5" t="s">
        <v>82</v>
      </c>
      <c r="E10" s="5"/>
      <c r="F10" s="6" t="s">
        <v>84</v>
      </c>
      <c r="G10" s="7" t="s">
        <v>100</v>
      </c>
      <c r="H10" s="8"/>
      <c r="I10" s="8" t="s">
        <v>108</v>
      </c>
      <c r="J10" s="4" t="s">
        <v>105</v>
      </c>
      <c r="K10" s="5"/>
      <c r="L10" s="5"/>
      <c r="M10" s="2">
        <v>1</v>
      </c>
      <c r="Q10" s="9">
        <f t="shared" si="1"/>
        <v>1</v>
      </c>
    </row>
    <row r="11" spans="1:17" s="11" customFormat="1" ht="102">
      <c r="A11" s="4">
        <v>10</v>
      </c>
      <c r="B11" s="4" t="s">
        <v>73</v>
      </c>
      <c r="C11" s="5" t="s">
        <v>77</v>
      </c>
      <c r="D11" s="5" t="s">
        <v>82</v>
      </c>
      <c r="E11" s="5"/>
      <c r="F11" s="10" t="s">
        <v>86</v>
      </c>
      <c r="G11" s="7" t="s">
        <v>100</v>
      </c>
      <c r="H11" s="8"/>
      <c r="I11" s="8" t="s">
        <v>108</v>
      </c>
      <c r="J11" s="4" t="s">
        <v>105</v>
      </c>
      <c r="K11" s="5"/>
      <c r="L11" s="5"/>
      <c r="M11" s="2">
        <v>1</v>
      </c>
      <c r="N11" s="2"/>
      <c r="O11" s="2"/>
      <c r="P11" s="2"/>
      <c r="Q11" s="9">
        <f t="shared" si="1"/>
        <v>1</v>
      </c>
    </row>
    <row r="12" spans="1:17" ht="114.75">
      <c r="A12" s="4">
        <v>11</v>
      </c>
      <c r="B12" s="4" t="s">
        <v>73</v>
      </c>
      <c r="C12" s="5" t="s">
        <v>77</v>
      </c>
      <c r="D12" s="5" t="s">
        <v>85</v>
      </c>
      <c r="E12" s="5"/>
      <c r="F12" s="6" t="s">
        <v>87</v>
      </c>
      <c r="G12" s="7" t="s">
        <v>100</v>
      </c>
      <c r="H12" s="8"/>
      <c r="I12" s="8" t="s">
        <v>108</v>
      </c>
      <c r="J12" s="4" t="s">
        <v>105</v>
      </c>
      <c r="K12" s="5"/>
      <c r="L12" s="5"/>
      <c r="M12" s="2">
        <v>1</v>
      </c>
      <c r="Q12" s="9">
        <f t="shared" si="1"/>
        <v>1</v>
      </c>
    </row>
    <row r="13" spans="1:17" ht="45">
      <c r="A13" s="4">
        <v>12</v>
      </c>
      <c r="B13" s="4" t="s">
        <v>73</v>
      </c>
      <c r="C13" s="5" t="s">
        <v>29</v>
      </c>
      <c r="D13" s="5" t="s">
        <v>88</v>
      </c>
      <c r="E13" s="5"/>
      <c r="F13" s="6" t="s">
        <v>89</v>
      </c>
      <c r="G13" s="7" t="s">
        <v>100</v>
      </c>
      <c r="H13" s="8"/>
      <c r="I13" s="8" t="s">
        <v>299</v>
      </c>
      <c r="J13" s="4" t="s">
        <v>298</v>
      </c>
      <c r="K13" s="5"/>
      <c r="L13" s="5"/>
      <c r="M13" s="12">
        <v>1</v>
      </c>
      <c r="Q13" s="9">
        <f t="shared" si="1"/>
        <v>1</v>
      </c>
    </row>
    <row r="14" spans="1:17" ht="45">
      <c r="A14" s="4">
        <v>13</v>
      </c>
      <c r="B14" s="4" t="s">
        <v>73</v>
      </c>
      <c r="C14" s="5" t="s">
        <v>29</v>
      </c>
      <c r="D14" s="5" t="s">
        <v>90</v>
      </c>
      <c r="E14" s="5"/>
      <c r="F14" s="6" t="s">
        <v>91</v>
      </c>
      <c r="G14" s="7" t="s">
        <v>100</v>
      </c>
      <c r="H14" s="8"/>
      <c r="I14" s="8" t="s">
        <v>299</v>
      </c>
      <c r="J14" s="4" t="s">
        <v>298</v>
      </c>
      <c r="K14" s="5"/>
      <c r="L14" s="5"/>
      <c r="M14" s="12">
        <v>1</v>
      </c>
      <c r="Q14" s="9">
        <f t="shared" si="1"/>
        <v>1</v>
      </c>
    </row>
    <row r="15" spans="1:17" ht="45">
      <c r="A15" s="4">
        <v>14</v>
      </c>
      <c r="B15" s="4" t="s">
        <v>73</v>
      </c>
      <c r="C15" s="5" t="s">
        <v>29</v>
      </c>
      <c r="D15" s="5"/>
      <c r="E15" s="5"/>
      <c r="F15" s="6" t="s">
        <v>92</v>
      </c>
      <c r="G15" s="7" t="s">
        <v>100</v>
      </c>
      <c r="H15" s="8"/>
      <c r="I15" s="8" t="s">
        <v>299</v>
      </c>
      <c r="J15" s="4" t="s">
        <v>298</v>
      </c>
      <c r="K15" s="5"/>
      <c r="L15" s="5"/>
      <c r="M15" s="12">
        <v>1</v>
      </c>
      <c r="Q15" s="9">
        <f t="shared" si="1"/>
        <v>1</v>
      </c>
    </row>
    <row r="16" spans="1:17" ht="89.25">
      <c r="A16" s="4">
        <v>15</v>
      </c>
      <c r="B16" s="4" t="s">
        <v>73</v>
      </c>
      <c r="C16" s="5" t="s">
        <v>93</v>
      </c>
      <c r="D16" s="5"/>
      <c r="E16" s="5"/>
      <c r="F16" s="6" t="s">
        <v>94</v>
      </c>
      <c r="G16" s="7" t="s">
        <v>100</v>
      </c>
      <c r="H16" s="8"/>
      <c r="I16" s="8" t="s">
        <v>103</v>
      </c>
      <c r="J16" s="4" t="s">
        <v>298</v>
      </c>
      <c r="K16" s="5"/>
      <c r="L16" s="4"/>
      <c r="M16" s="12">
        <v>1</v>
      </c>
      <c r="Q16" s="9">
        <f t="shared" si="1"/>
        <v>1</v>
      </c>
    </row>
    <row r="17" spans="1:17" ht="204">
      <c r="A17" s="4">
        <v>16</v>
      </c>
      <c r="B17" s="4" t="s">
        <v>73</v>
      </c>
      <c r="C17" s="5" t="s">
        <v>95</v>
      </c>
      <c r="D17" s="5"/>
      <c r="E17" s="5"/>
      <c r="F17" s="6" t="s">
        <v>96</v>
      </c>
      <c r="G17" s="7" t="s">
        <v>100</v>
      </c>
      <c r="H17" s="8"/>
      <c r="I17" s="8" t="s">
        <v>103</v>
      </c>
      <c r="J17" s="4" t="s">
        <v>320</v>
      </c>
      <c r="K17" s="5"/>
      <c r="L17" s="5" t="s">
        <v>322</v>
      </c>
      <c r="M17" s="12"/>
      <c r="N17" s="2">
        <v>1</v>
      </c>
      <c r="Q17" s="9">
        <f t="shared" si="1"/>
        <v>1</v>
      </c>
    </row>
    <row r="18" spans="1:17" ht="200.25" customHeight="1">
      <c r="A18" s="4">
        <v>17</v>
      </c>
      <c r="B18" s="4" t="s">
        <v>73</v>
      </c>
      <c r="C18" s="5" t="s">
        <v>98</v>
      </c>
      <c r="D18" s="5" t="s">
        <v>97</v>
      </c>
      <c r="E18" s="5"/>
      <c r="F18" s="6" t="s">
        <v>99</v>
      </c>
      <c r="G18" s="7" t="s">
        <v>100</v>
      </c>
      <c r="H18" s="8"/>
      <c r="I18" s="8" t="s">
        <v>103</v>
      </c>
      <c r="J18" s="4" t="s">
        <v>298</v>
      </c>
      <c r="K18" s="5"/>
      <c r="L18" s="5"/>
      <c r="M18" s="12">
        <v>1</v>
      </c>
      <c r="Q18" s="9">
        <f t="shared" si="1"/>
        <v>1</v>
      </c>
    </row>
    <row r="19" spans="1:17" ht="25.5">
      <c r="A19" s="4">
        <v>18</v>
      </c>
      <c r="B19" s="4" t="s">
        <v>73</v>
      </c>
      <c r="C19" s="5" t="s">
        <v>18</v>
      </c>
      <c r="D19" s="5"/>
      <c r="E19" s="5"/>
      <c r="F19" s="6" t="s">
        <v>109</v>
      </c>
      <c r="G19" s="7"/>
      <c r="H19" s="8"/>
      <c r="I19" s="8" t="s">
        <v>103</v>
      </c>
      <c r="J19" s="4" t="s">
        <v>298</v>
      </c>
      <c r="K19" s="5"/>
      <c r="L19" s="5"/>
      <c r="M19" s="2">
        <v>1</v>
      </c>
      <c r="Q19" s="9">
        <f t="shared" si="1"/>
        <v>1</v>
      </c>
    </row>
    <row r="20" spans="1:17" ht="165.75">
      <c r="A20" s="4">
        <v>19</v>
      </c>
      <c r="B20" s="4" t="s">
        <v>110</v>
      </c>
      <c r="C20" s="5" t="s">
        <v>70</v>
      </c>
      <c r="D20" s="5" t="s">
        <v>111</v>
      </c>
      <c r="E20" s="5" t="s">
        <v>112</v>
      </c>
      <c r="F20" s="6" t="s">
        <v>113</v>
      </c>
      <c r="G20" s="7"/>
      <c r="H20" s="8"/>
      <c r="I20" s="8" t="s">
        <v>308</v>
      </c>
      <c r="J20" s="4" t="s">
        <v>304</v>
      </c>
      <c r="K20" s="5"/>
      <c r="L20" s="4" t="s">
        <v>309</v>
      </c>
      <c r="O20" s="2">
        <v>1</v>
      </c>
      <c r="Q20" s="9">
        <f t="shared" si="1"/>
        <v>1</v>
      </c>
    </row>
    <row r="21" spans="1:17" ht="140.25">
      <c r="A21" s="4">
        <v>20</v>
      </c>
      <c r="B21" s="4" t="s">
        <v>110</v>
      </c>
      <c r="C21" s="5" t="s">
        <v>70</v>
      </c>
      <c r="D21" s="5"/>
      <c r="E21" s="5"/>
      <c r="F21" s="6" t="s">
        <v>114</v>
      </c>
      <c r="G21" s="7"/>
      <c r="H21" s="8"/>
      <c r="I21" s="8" t="s">
        <v>103</v>
      </c>
      <c r="J21" s="4" t="s">
        <v>304</v>
      </c>
      <c r="K21" s="5"/>
      <c r="L21" s="5" t="s">
        <v>311</v>
      </c>
      <c r="O21" s="2">
        <v>1</v>
      </c>
      <c r="Q21" s="9">
        <f t="shared" si="1"/>
        <v>1</v>
      </c>
    </row>
    <row r="22" spans="1:17" ht="25.5">
      <c r="A22" s="4">
        <v>21</v>
      </c>
      <c r="B22" s="4" t="s">
        <v>110</v>
      </c>
      <c r="C22" s="5" t="s">
        <v>115</v>
      </c>
      <c r="D22" s="5" t="s">
        <v>116</v>
      </c>
      <c r="E22" s="5" t="s">
        <v>117</v>
      </c>
      <c r="F22" s="6" t="s">
        <v>118</v>
      </c>
      <c r="G22" s="7"/>
      <c r="H22" s="8"/>
      <c r="I22" s="8" t="s">
        <v>103</v>
      </c>
      <c r="J22" s="4" t="s">
        <v>298</v>
      </c>
      <c r="K22" s="5"/>
      <c r="L22" s="5"/>
      <c r="M22" s="2">
        <v>1</v>
      </c>
      <c r="Q22" s="9">
        <f t="shared" si="1"/>
        <v>1</v>
      </c>
    </row>
    <row r="23" spans="1:17" ht="127.5">
      <c r="A23" s="4">
        <v>22</v>
      </c>
      <c r="B23" s="4" t="s">
        <v>110</v>
      </c>
      <c r="C23" s="5" t="s">
        <v>115</v>
      </c>
      <c r="D23" s="5" t="s">
        <v>119</v>
      </c>
      <c r="E23" s="5" t="s">
        <v>120</v>
      </c>
      <c r="F23" s="6" t="s">
        <v>121</v>
      </c>
      <c r="G23" s="7"/>
      <c r="H23" s="8"/>
      <c r="I23" s="8" t="s">
        <v>103</v>
      </c>
      <c r="J23" s="4" t="s">
        <v>304</v>
      </c>
      <c r="K23" s="5"/>
      <c r="L23" s="5" t="s">
        <v>329</v>
      </c>
      <c r="O23" s="2">
        <v>1</v>
      </c>
      <c r="Q23" s="9">
        <f t="shared" si="1"/>
        <v>1</v>
      </c>
    </row>
    <row r="24" spans="1:17" ht="51">
      <c r="A24" s="4">
        <v>23</v>
      </c>
      <c r="B24" s="4" t="s">
        <v>110</v>
      </c>
      <c r="C24" s="5" t="s">
        <v>115</v>
      </c>
      <c r="D24" s="5" t="s">
        <v>123</v>
      </c>
      <c r="E24" s="5" t="s">
        <v>125</v>
      </c>
      <c r="F24" s="6" t="s">
        <v>129</v>
      </c>
      <c r="G24" s="7"/>
      <c r="H24" s="8"/>
      <c r="I24" s="8" t="s">
        <v>103</v>
      </c>
      <c r="J24" s="4" t="s">
        <v>304</v>
      </c>
      <c r="K24" s="5"/>
      <c r="L24" s="4" t="s">
        <v>310</v>
      </c>
      <c r="O24" s="2">
        <v>1</v>
      </c>
      <c r="Q24" s="9">
        <f t="shared" si="1"/>
        <v>1</v>
      </c>
    </row>
    <row r="25" spans="1:17" ht="165.75">
      <c r="A25" s="4">
        <v>24</v>
      </c>
      <c r="B25" s="4" t="s">
        <v>110</v>
      </c>
      <c r="C25" s="5" t="s">
        <v>115</v>
      </c>
      <c r="D25" s="5" t="s">
        <v>122</v>
      </c>
      <c r="E25" s="5" t="s">
        <v>126</v>
      </c>
      <c r="F25" s="6" t="s">
        <v>130</v>
      </c>
      <c r="G25" s="7"/>
      <c r="H25" s="8"/>
      <c r="I25" s="8" t="s">
        <v>103</v>
      </c>
      <c r="J25" s="4" t="s">
        <v>304</v>
      </c>
      <c r="K25" s="5"/>
      <c r="L25" s="4" t="s">
        <v>332</v>
      </c>
      <c r="O25" s="2">
        <v>1</v>
      </c>
      <c r="Q25" s="9">
        <f t="shared" si="1"/>
        <v>1</v>
      </c>
    </row>
    <row r="26" spans="1:17" ht="153">
      <c r="A26" s="4">
        <v>25</v>
      </c>
      <c r="B26" s="4" t="s">
        <v>110</v>
      </c>
      <c r="C26" s="5" t="s">
        <v>115</v>
      </c>
      <c r="D26" s="5" t="s">
        <v>124</v>
      </c>
      <c r="E26" s="5" t="s">
        <v>127</v>
      </c>
      <c r="F26" s="6" t="s">
        <v>131</v>
      </c>
      <c r="G26" s="7"/>
      <c r="H26" s="8"/>
      <c r="I26" s="8" t="s">
        <v>103</v>
      </c>
      <c r="J26" s="4" t="s">
        <v>298</v>
      </c>
      <c r="K26" s="5"/>
      <c r="L26" s="4"/>
      <c r="M26" s="2">
        <v>1</v>
      </c>
      <c r="Q26" s="9">
        <f t="shared" si="1"/>
        <v>1</v>
      </c>
    </row>
    <row r="27" spans="1:17" ht="25.5">
      <c r="A27" s="4">
        <v>26</v>
      </c>
      <c r="B27" s="4" t="s">
        <v>110</v>
      </c>
      <c r="C27" s="5" t="s">
        <v>115</v>
      </c>
      <c r="D27" s="5" t="s">
        <v>124</v>
      </c>
      <c r="E27" s="5" t="s">
        <v>128</v>
      </c>
      <c r="F27" s="6" t="s">
        <v>132</v>
      </c>
      <c r="G27" s="7"/>
      <c r="H27" s="8"/>
      <c r="I27" s="8" t="s">
        <v>103</v>
      </c>
      <c r="J27" s="4" t="s">
        <v>298</v>
      </c>
      <c r="K27" s="5"/>
      <c r="L27" s="4"/>
      <c r="M27" s="2">
        <v>1</v>
      </c>
      <c r="Q27" s="9">
        <f t="shared" si="1"/>
        <v>1</v>
      </c>
    </row>
    <row r="28" spans="1:17" ht="165.75">
      <c r="A28" s="4">
        <v>27</v>
      </c>
      <c r="B28" s="4" t="s">
        <v>110</v>
      </c>
      <c r="C28" s="5" t="s">
        <v>133</v>
      </c>
      <c r="D28" s="5" t="s">
        <v>134</v>
      </c>
      <c r="E28" s="5" t="s">
        <v>137</v>
      </c>
      <c r="F28" s="26" t="s">
        <v>301</v>
      </c>
      <c r="G28" s="7"/>
      <c r="H28" s="8" t="s">
        <v>142</v>
      </c>
      <c r="I28" s="8" t="s">
        <v>107</v>
      </c>
      <c r="J28" s="8" t="s">
        <v>317</v>
      </c>
      <c r="K28" s="5"/>
      <c r="L28" s="6" t="s">
        <v>321</v>
      </c>
      <c r="M28" s="12"/>
      <c r="N28" s="12">
        <v>1</v>
      </c>
      <c r="O28" s="12"/>
      <c r="Q28" s="9">
        <f t="shared" si="1"/>
        <v>1</v>
      </c>
    </row>
    <row r="29" spans="1:17" ht="63.75">
      <c r="A29" s="4">
        <v>28</v>
      </c>
      <c r="B29" s="4" t="s">
        <v>110</v>
      </c>
      <c r="C29" s="5" t="s">
        <v>133</v>
      </c>
      <c r="D29" s="5" t="s">
        <v>135</v>
      </c>
      <c r="E29" s="5" t="s">
        <v>138</v>
      </c>
      <c r="F29" s="26" t="s">
        <v>140</v>
      </c>
      <c r="G29" s="7"/>
      <c r="H29" s="8"/>
      <c r="I29" s="8" t="s">
        <v>107</v>
      </c>
      <c r="J29" s="4" t="s">
        <v>302</v>
      </c>
      <c r="K29" s="5"/>
      <c r="L29" s="4" t="s">
        <v>303</v>
      </c>
      <c r="M29" s="12"/>
      <c r="N29" s="2">
        <v>1</v>
      </c>
      <c r="Q29" s="9">
        <f t="shared" si="1"/>
        <v>1</v>
      </c>
    </row>
    <row r="30" spans="1:17" ht="53.25" customHeight="1">
      <c r="A30" s="4">
        <v>29</v>
      </c>
      <c r="B30" s="4" t="s">
        <v>110</v>
      </c>
      <c r="C30" s="5" t="s">
        <v>133</v>
      </c>
      <c r="D30" s="5" t="s">
        <v>136</v>
      </c>
      <c r="E30" s="5" t="s">
        <v>139</v>
      </c>
      <c r="F30" s="26" t="s">
        <v>141</v>
      </c>
      <c r="G30" s="7"/>
      <c r="H30" s="8"/>
      <c r="I30" s="8" t="s">
        <v>104</v>
      </c>
      <c r="J30" s="4" t="s">
        <v>298</v>
      </c>
      <c r="K30" s="5"/>
      <c r="L30" s="4"/>
      <c r="M30" s="12">
        <v>1</v>
      </c>
      <c r="Q30" s="9">
        <f t="shared" si="1"/>
        <v>1</v>
      </c>
    </row>
    <row r="31" spans="1:17" ht="29.25" customHeight="1">
      <c r="A31" s="4">
        <v>30</v>
      </c>
      <c r="B31" s="4" t="s">
        <v>110</v>
      </c>
      <c r="C31" s="25" t="s">
        <v>143</v>
      </c>
      <c r="D31" s="5" t="s">
        <v>144</v>
      </c>
      <c r="F31" s="6" t="s">
        <v>145</v>
      </c>
      <c r="G31" s="7"/>
      <c r="H31" s="8"/>
      <c r="I31" s="8" t="s">
        <v>108</v>
      </c>
      <c r="J31" s="4" t="s">
        <v>105</v>
      </c>
      <c r="K31" s="5"/>
      <c r="L31" s="5"/>
      <c r="M31" s="12">
        <v>1</v>
      </c>
      <c r="Q31" s="9">
        <f t="shared" si="1"/>
        <v>1</v>
      </c>
    </row>
    <row r="32" spans="1:17" ht="38.25">
      <c r="A32" s="4">
        <v>31</v>
      </c>
      <c r="B32" s="4" t="s">
        <v>110</v>
      </c>
      <c r="C32" s="25" t="s">
        <v>143</v>
      </c>
      <c r="D32" s="5" t="s">
        <v>146</v>
      </c>
      <c r="E32" s="5" t="s">
        <v>147</v>
      </c>
      <c r="F32" s="26" t="s">
        <v>159</v>
      </c>
      <c r="G32" s="7"/>
      <c r="H32" s="8"/>
      <c r="I32" s="8" t="s">
        <v>108</v>
      </c>
      <c r="J32" s="4" t="s">
        <v>105</v>
      </c>
      <c r="K32" s="5"/>
      <c r="L32" s="5"/>
      <c r="M32" s="12">
        <v>1</v>
      </c>
      <c r="Q32" s="9">
        <f t="shared" si="1"/>
        <v>1</v>
      </c>
    </row>
    <row r="33" spans="1:17" ht="127.5">
      <c r="A33" s="4">
        <v>32</v>
      </c>
      <c r="B33" s="4" t="s">
        <v>110</v>
      </c>
      <c r="C33" s="25" t="s">
        <v>143</v>
      </c>
      <c r="D33" s="5" t="s">
        <v>155</v>
      </c>
      <c r="E33" s="5" t="s">
        <v>148</v>
      </c>
      <c r="F33" s="26" t="s">
        <v>160</v>
      </c>
      <c r="G33" s="7"/>
      <c r="H33" s="8"/>
      <c r="I33" s="8" t="str">
        <f>I23</f>
        <v>Плахута</v>
      </c>
      <c r="J33" s="4" t="str">
        <f>J23</f>
        <v>не принято</v>
      </c>
      <c r="K33" s="5"/>
      <c r="L33" s="5" t="str">
        <f>L23</f>
        <v>1) 2020 г. - не принято, сведения берутся из утвержденной Схемы теплоснабжения
2) 2021 г. - не принято, противоречит исходным данным. Для учета сведений требуется детализация информации, предоставленная по форме таблицы 5.3 Главы 1 ч. 1</v>
      </c>
      <c r="M33" s="12"/>
      <c r="O33" s="2">
        <v>1</v>
      </c>
      <c r="Q33" s="9">
        <f t="shared" si="1"/>
        <v>1</v>
      </c>
    </row>
    <row r="34" spans="1:17" ht="38.25">
      <c r="A34" s="4">
        <v>33</v>
      </c>
      <c r="B34" s="4" t="s">
        <v>110</v>
      </c>
      <c r="C34" s="25" t="s">
        <v>143</v>
      </c>
      <c r="D34" s="5" t="s">
        <v>156</v>
      </c>
      <c r="E34" s="5" t="s">
        <v>149</v>
      </c>
      <c r="F34" s="26" t="s">
        <v>161</v>
      </c>
      <c r="G34" s="7"/>
      <c r="H34" s="8" t="s">
        <v>163</v>
      </c>
      <c r="I34" s="8" t="s">
        <v>107</v>
      </c>
      <c r="J34" s="4" t="s">
        <v>302</v>
      </c>
      <c r="K34" s="5"/>
      <c r="L34" s="4"/>
      <c r="M34" s="12"/>
      <c r="N34" s="2">
        <v>1</v>
      </c>
      <c r="Q34" s="9">
        <f t="shared" si="1"/>
        <v>1</v>
      </c>
    </row>
    <row r="35" spans="1:17" ht="38.25">
      <c r="A35" s="4">
        <v>34</v>
      </c>
      <c r="B35" s="4" t="s">
        <v>110</v>
      </c>
      <c r="C35" s="25" t="s">
        <v>143</v>
      </c>
      <c r="D35" s="5" t="s">
        <v>156</v>
      </c>
      <c r="E35" s="5" t="s">
        <v>150</v>
      </c>
      <c r="F35" s="26" t="s">
        <v>161</v>
      </c>
      <c r="G35" s="7"/>
      <c r="H35" s="8" t="s">
        <v>163</v>
      </c>
      <c r="I35" s="8" t="s">
        <v>107</v>
      </c>
      <c r="J35" s="4" t="s">
        <v>302</v>
      </c>
      <c r="K35" s="5"/>
      <c r="L35" s="4"/>
      <c r="N35" s="2">
        <v>1</v>
      </c>
      <c r="Q35" s="9">
        <f t="shared" ref="Q35:Q66" si="2">SUM(M35:O35)</f>
        <v>1</v>
      </c>
    </row>
    <row r="36" spans="1:17" ht="38.25">
      <c r="A36" s="4">
        <v>35</v>
      </c>
      <c r="B36" s="4" t="s">
        <v>110</v>
      </c>
      <c r="C36" s="25" t="s">
        <v>143</v>
      </c>
      <c r="D36" s="5" t="s">
        <v>157</v>
      </c>
      <c r="E36" s="5" t="s">
        <v>151</v>
      </c>
      <c r="F36" s="26" t="s">
        <v>162</v>
      </c>
      <c r="G36" s="7"/>
      <c r="H36" s="8" t="s">
        <v>163</v>
      </c>
      <c r="I36" s="8" t="s">
        <v>107</v>
      </c>
      <c r="J36" s="4" t="s">
        <v>302</v>
      </c>
      <c r="K36" s="5"/>
      <c r="L36" s="5"/>
      <c r="N36" s="2">
        <v>1</v>
      </c>
      <c r="Q36" s="9">
        <f t="shared" si="2"/>
        <v>1</v>
      </c>
    </row>
    <row r="37" spans="1:17" ht="38.25">
      <c r="A37" s="4">
        <v>36</v>
      </c>
      <c r="B37" s="4" t="s">
        <v>110</v>
      </c>
      <c r="C37" s="25" t="s">
        <v>143</v>
      </c>
      <c r="D37" s="5" t="s">
        <v>157</v>
      </c>
      <c r="E37" s="5" t="s">
        <v>152</v>
      </c>
      <c r="F37" s="26" t="s">
        <v>162</v>
      </c>
      <c r="G37" s="7"/>
      <c r="H37" s="8" t="s">
        <v>163</v>
      </c>
      <c r="I37" s="8" t="s">
        <v>107</v>
      </c>
      <c r="J37" s="4" t="s">
        <v>302</v>
      </c>
      <c r="K37" s="5"/>
      <c r="L37" s="5"/>
      <c r="N37" s="2">
        <v>1</v>
      </c>
      <c r="Q37" s="9">
        <f t="shared" si="2"/>
        <v>1</v>
      </c>
    </row>
    <row r="38" spans="1:17" ht="25.5">
      <c r="A38" s="4">
        <v>37</v>
      </c>
      <c r="B38" s="4" t="s">
        <v>110</v>
      </c>
      <c r="C38" s="25" t="s">
        <v>143</v>
      </c>
      <c r="D38" s="5" t="s">
        <v>158</v>
      </c>
      <c r="E38" s="5" t="s">
        <v>153</v>
      </c>
      <c r="F38" s="26" t="s">
        <v>161</v>
      </c>
      <c r="G38" s="7"/>
      <c r="H38" s="8" t="s">
        <v>163</v>
      </c>
      <c r="I38" s="8" t="s">
        <v>107</v>
      </c>
      <c r="J38" s="4" t="s">
        <v>302</v>
      </c>
      <c r="K38" s="5"/>
      <c r="L38" s="5"/>
      <c r="N38" s="2">
        <v>1</v>
      </c>
      <c r="Q38" s="9">
        <f t="shared" si="2"/>
        <v>1</v>
      </c>
    </row>
    <row r="39" spans="1:17" ht="28.5" customHeight="1">
      <c r="A39" s="4">
        <v>38</v>
      </c>
      <c r="B39" s="4" t="s">
        <v>110</v>
      </c>
      <c r="C39" s="25" t="s">
        <v>143</v>
      </c>
      <c r="D39" s="5" t="s">
        <v>158</v>
      </c>
      <c r="E39" s="5" t="s">
        <v>154</v>
      </c>
      <c r="F39" s="26" t="s">
        <v>161</v>
      </c>
      <c r="G39" s="7"/>
      <c r="H39" s="8" t="s">
        <v>163</v>
      </c>
      <c r="I39" s="8" t="s">
        <v>107</v>
      </c>
      <c r="J39" s="4" t="s">
        <v>302</v>
      </c>
      <c r="K39" s="5"/>
      <c r="L39" s="5"/>
      <c r="N39" s="2">
        <v>1</v>
      </c>
      <c r="Q39" s="9">
        <f t="shared" si="2"/>
        <v>1</v>
      </c>
    </row>
    <row r="40" spans="1:17" ht="76.5">
      <c r="A40" s="4">
        <v>39</v>
      </c>
      <c r="B40" s="4" t="s">
        <v>110</v>
      </c>
      <c r="C40" s="25" t="s">
        <v>143</v>
      </c>
      <c r="D40" s="5" t="s">
        <v>164</v>
      </c>
      <c r="E40" s="5" t="s">
        <v>165</v>
      </c>
      <c r="F40" s="26" t="s">
        <v>166</v>
      </c>
      <c r="G40" s="7"/>
      <c r="H40" s="8"/>
      <c r="I40" s="8" t="s">
        <v>107</v>
      </c>
      <c r="J40" s="4" t="s">
        <v>304</v>
      </c>
      <c r="K40" s="5"/>
      <c r="L40" s="5" t="s">
        <v>326</v>
      </c>
      <c r="O40" s="2">
        <v>1</v>
      </c>
      <c r="Q40" s="9">
        <f t="shared" si="2"/>
        <v>1</v>
      </c>
    </row>
    <row r="41" spans="1:17" ht="77.25" customHeight="1">
      <c r="A41" s="4">
        <v>40</v>
      </c>
      <c r="B41" s="4" t="s">
        <v>110</v>
      </c>
      <c r="C41" s="25" t="s">
        <v>143</v>
      </c>
      <c r="D41" s="5" t="s">
        <v>167</v>
      </c>
      <c r="E41" s="5" t="s">
        <v>171</v>
      </c>
      <c r="F41" s="27" t="s">
        <v>172</v>
      </c>
      <c r="G41" s="7"/>
      <c r="H41" s="8"/>
      <c r="I41" s="8" t="s">
        <v>107</v>
      </c>
      <c r="J41" s="4" t="s">
        <v>40</v>
      </c>
      <c r="K41" s="5"/>
      <c r="L41" s="5"/>
      <c r="M41" s="2">
        <v>1</v>
      </c>
      <c r="Q41" s="9">
        <f t="shared" si="2"/>
        <v>1</v>
      </c>
    </row>
    <row r="42" spans="1:17" ht="38.25">
      <c r="A42" s="4">
        <v>41</v>
      </c>
      <c r="B42" s="4" t="s">
        <v>110</v>
      </c>
      <c r="C42" s="25" t="s">
        <v>143</v>
      </c>
      <c r="D42" s="5" t="s">
        <v>168</v>
      </c>
      <c r="E42" s="5" t="s">
        <v>173</v>
      </c>
      <c r="F42" s="27" t="s">
        <v>161</v>
      </c>
      <c r="G42" s="7"/>
      <c r="H42" s="8" t="s">
        <v>177</v>
      </c>
      <c r="I42" s="8" t="s">
        <v>107</v>
      </c>
      <c r="J42" s="4" t="s">
        <v>304</v>
      </c>
      <c r="K42" s="5"/>
      <c r="L42" s="5" t="s">
        <v>327</v>
      </c>
      <c r="O42" s="2">
        <v>1</v>
      </c>
      <c r="Q42" s="9">
        <f t="shared" si="2"/>
        <v>1</v>
      </c>
    </row>
    <row r="43" spans="1:17" ht="15">
      <c r="A43" s="4">
        <v>42</v>
      </c>
      <c r="B43" s="4" t="s">
        <v>110</v>
      </c>
      <c r="C43" s="25" t="s">
        <v>143</v>
      </c>
      <c r="D43" s="5" t="s">
        <v>169</v>
      </c>
      <c r="E43" s="5" t="s">
        <v>174</v>
      </c>
      <c r="F43" s="27" t="s">
        <v>118</v>
      </c>
      <c r="G43" s="7"/>
      <c r="H43" s="8"/>
      <c r="I43" s="8" t="str">
        <f>I22</f>
        <v>Плахута</v>
      </c>
      <c r="J43" s="4" t="str">
        <f>J22</f>
        <v>принято</v>
      </c>
      <c r="K43" s="5"/>
      <c r="L43" s="4"/>
      <c r="M43" s="2">
        <v>1</v>
      </c>
      <c r="Q43" s="9">
        <f t="shared" si="2"/>
        <v>1</v>
      </c>
    </row>
    <row r="44" spans="1:17" ht="127.5">
      <c r="A44" s="4">
        <v>43</v>
      </c>
      <c r="B44" s="4" t="s">
        <v>110</v>
      </c>
      <c r="C44" s="25" t="s">
        <v>143</v>
      </c>
      <c r="D44" s="5" t="s">
        <v>170</v>
      </c>
      <c r="E44" s="5" t="s">
        <v>175</v>
      </c>
      <c r="F44" s="27" t="s">
        <v>176</v>
      </c>
      <c r="G44" s="7"/>
      <c r="H44" s="8"/>
      <c r="I44" s="8" t="str">
        <f>I33</f>
        <v>Плахута</v>
      </c>
      <c r="J44" s="4" t="str">
        <f>J33</f>
        <v>не принято</v>
      </c>
      <c r="K44" s="5"/>
      <c r="L44" s="4" t="str">
        <f>L33</f>
        <v>1) 2020 г. - не принято, сведения берутся из утвержденной Схемы теплоснабжения
2) 2021 г. - не принято, противоречит исходным данным. Для учета сведений требуется детализация информации, предоставленная по форме таблицы 5.3 Главы 1 ч. 1</v>
      </c>
      <c r="O44" s="2">
        <v>1</v>
      </c>
      <c r="Q44" s="9">
        <f t="shared" si="2"/>
        <v>1</v>
      </c>
    </row>
    <row r="45" spans="1:17" ht="38.25">
      <c r="A45" s="4">
        <v>44</v>
      </c>
      <c r="B45" s="4" t="s">
        <v>110</v>
      </c>
      <c r="C45" s="25" t="s">
        <v>178</v>
      </c>
      <c r="D45" s="5" t="s">
        <v>179</v>
      </c>
      <c r="E45" s="5" t="s">
        <v>182</v>
      </c>
      <c r="F45" s="27" t="s">
        <v>184</v>
      </c>
      <c r="G45" s="7"/>
      <c r="H45" s="8"/>
      <c r="I45" s="8" t="s">
        <v>299</v>
      </c>
      <c r="J45" s="4" t="s">
        <v>298</v>
      </c>
      <c r="K45" s="5"/>
      <c r="L45" s="4"/>
      <c r="M45" s="12">
        <v>1</v>
      </c>
      <c r="Q45" s="9">
        <f t="shared" si="2"/>
        <v>1</v>
      </c>
    </row>
    <row r="46" spans="1:17" ht="76.5">
      <c r="A46" s="4">
        <v>45</v>
      </c>
      <c r="B46" s="4" t="s">
        <v>110</v>
      </c>
      <c r="C46" s="25" t="s">
        <v>178</v>
      </c>
      <c r="D46" s="5" t="s">
        <v>180</v>
      </c>
      <c r="E46" s="5" t="s">
        <v>165</v>
      </c>
      <c r="F46" s="27" t="s">
        <v>166</v>
      </c>
      <c r="G46" s="7"/>
      <c r="H46" s="8"/>
      <c r="I46" s="8" t="s">
        <v>107</v>
      </c>
      <c r="J46" s="4" t="s">
        <v>304</v>
      </c>
      <c r="K46" s="5"/>
      <c r="L46" s="5" t="s">
        <v>326</v>
      </c>
      <c r="O46" s="2">
        <v>1</v>
      </c>
      <c r="Q46" s="9">
        <f t="shared" si="2"/>
        <v>1</v>
      </c>
    </row>
    <row r="47" spans="1:17" ht="140.25">
      <c r="A47" s="4">
        <v>46</v>
      </c>
      <c r="B47" s="4" t="s">
        <v>110</v>
      </c>
      <c r="C47" s="25" t="s">
        <v>178</v>
      </c>
      <c r="D47" s="5" t="s">
        <v>181</v>
      </c>
      <c r="E47" s="5" t="s">
        <v>183</v>
      </c>
      <c r="F47" s="13" t="s">
        <v>185</v>
      </c>
      <c r="G47" s="7"/>
      <c r="H47" s="8"/>
      <c r="I47" s="8" t="s">
        <v>312</v>
      </c>
      <c r="J47" s="4" t="s">
        <v>304</v>
      </c>
      <c r="K47" s="5"/>
      <c r="L47" s="5" t="s">
        <v>331</v>
      </c>
      <c r="M47" s="12"/>
      <c r="O47" s="2">
        <v>1</v>
      </c>
      <c r="Q47" s="9">
        <f t="shared" si="2"/>
        <v>1</v>
      </c>
    </row>
    <row r="48" spans="1:17" ht="44.25" customHeight="1">
      <c r="A48" s="4">
        <v>47</v>
      </c>
      <c r="B48" s="4" t="s">
        <v>110</v>
      </c>
      <c r="C48" s="25" t="s">
        <v>28</v>
      </c>
      <c r="D48" s="5" t="s">
        <v>186</v>
      </c>
      <c r="E48" s="5" t="s">
        <v>188</v>
      </c>
      <c r="F48" s="27" t="s">
        <v>190</v>
      </c>
      <c r="G48" s="7"/>
      <c r="H48" s="8" t="s">
        <v>192</v>
      </c>
      <c r="I48" s="8" t="str">
        <f>I43</f>
        <v>Плахута</v>
      </c>
      <c r="J48" s="4" t="str">
        <f>J43</f>
        <v>принято</v>
      </c>
      <c r="K48" s="5"/>
      <c r="L48" s="5"/>
      <c r="M48" s="2">
        <v>1</v>
      </c>
      <c r="Q48" s="9">
        <f t="shared" si="2"/>
        <v>1</v>
      </c>
    </row>
    <row r="49" spans="1:17" ht="89.25">
      <c r="A49" s="4">
        <v>48</v>
      </c>
      <c r="B49" s="4" t="s">
        <v>110</v>
      </c>
      <c r="C49" s="25" t="s">
        <v>28</v>
      </c>
      <c r="D49" s="5" t="s">
        <v>187</v>
      </c>
      <c r="E49" s="5" t="s">
        <v>189</v>
      </c>
      <c r="F49" s="27" t="s">
        <v>191</v>
      </c>
      <c r="G49" s="7"/>
      <c r="H49" s="8" t="s">
        <v>142</v>
      </c>
      <c r="I49" s="8" t="str">
        <f>I44</f>
        <v>Плахута</v>
      </c>
      <c r="J49" s="4" t="s">
        <v>324</v>
      </c>
      <c r="K49" s="5"/>
      <c r="L49" s="5" t="s">
        <v>323</v>
      </c>
      <c r="N49" s="2">
        <v>1</v>
      </c>
      <c r="Q49" s="9">
        <f t="shared" si="2"/>
        <v>1</v>
      </c>
    </row>
    <row r="50" spans="1:17" ht="127.5">
      <c r="A50" s="4">
        <v>49</v>
      </c>
      <c r="B50" s="4" t="s">
        <v>110</v>
      </c>
      <c r="C50" s="25" t="s">
        <v>19</v>
      </c>
      <c r="D50" s="5" t="s">
        <v>194</v>
      </c>
      <c r="E50" s="5" t="s">
        <v>120</v>
      </c>
      <c r="F50" s="27" t="s">
        <v>195</v>
      </c>
      <c r="G50" s="7"/>
      <c r="H50" s="8"/>
      <c r="I50" s="8" t="str">
        <f>I44</f>
        <v>Плахута</v>
      </c>
      <c r="J50" s="4" t="str">
        <f>J44</f>
        <v>не принято</v>
      </c>
      <c r="K50" s="5"/>
      <c r="L50" s="5" t="str">
        <f>L44</f>
        <v>1) 2020 г. - не принято, сведения берутся из утвержденной Схемы теплоснабжения
2) 2021 г. - не принято, противоречит исходным данным. Для учета сведений требуется детализация информации, предоставленная по форме таблицы 5.3 Главы 1 ч. 1</v>
      </c>
      <c r="O50" s="2">
        <v>1</v>
      </c>
      <c r="Q50" s="9">
        <f t="shared" si="2"/>
        <v>1</v>
      </c>
    </row>
    <row r="51" spans="1:17" ht="76.5">
      <c r="A51" s="4">
        <v>50</v>
      </c>
      <c r="B51" s="4" t="s">
        <v>110</v>
      </c>
      <c r="C51" s="25" t="s">
        <v>196</v>
      </c>
      <c r="D51" s="5" t="s">
        <v>197</v>
      </c>
      <c r="E51" s="5" t="s">
        <v>198</v>
      </c>
      <c r="F51" s="27" t="s">
        <v>199</v>
      </c>
      <c r="G51" s="7"/>
      <c r="H51" s="8"/>
      <c r="I51" s="8" t="s">
        <v>300</v>
      </c>
      <c r="J51" s="4" t="s">
        <v>298</v>
      </c>
      <c r="K51" s="5"/>
      <c r="L51" s="5"/>
      <c r="M51" s="2">
        <v>1</v>
      </c>
      <c r="Q51" s="9">
        <f t="shared" si="2"/>
        <v>1</v>
      </c>
    </row>
    <row r="52" spans="1:17" ht="165.75">
      <c r="A52" s="4">
        <v>51</v>
      </c>
      <c r="B52" s="4" t="s">
        <v>110</v>
      </c>
      <c r="C52" s="25" t="s">
        <v>196</v>
      </c>
      <c r="D52" s="5"/>
      <c r="E52" s="5"/>
      <c r="F52" s="27" t="s">
        <v>200</v>
      </c>
      <c r="G52" s="7"/>
      <c r="H52" s="8" t="s">
        <v>201</v>
      </c>
      <c r="I52" s="8" t="s">
        <v>300</v>
      </c>
      <c r="J52" s="4" t="s">
        <v>304</v>
      </c>
      <c r="K52" s="5"/>
      <c r="L52"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52" s="2">
        <v>1</v>
      </c>
      <c r="Q52" s="9">
        <f t="shared" si="2"/>
        <v>1</v>
      </c>
    </row>
    <row r="53" spans="1:17" ht="25.5">
      <c r="A53" s="4">
        <v>52</v>
      </c>
      <c r="B53" s="4" t="s">
        <v>110</v>
      </c>
      <c r="C53" s="25" t="s">
        <v>29</v>
      </c>
      <c r="D53" s="5" t="s">
        <v>202</v>
      </c>
      <c r="E53" s="5" t="s">
        <v>203</v>
      </c>
      <c r="F53" s="27" t="s">
        <v>184</v>
      </c>
      <c r="G53" s="7"/>
      <c r="H53" s="8"/>
      <c r="I53" s="8" t="s">
        <v>299</v>
      </c>
      <c r="J53" s="4" t="s">
        <v>298</v>
      </c>
      <c r="K53" s="5"/>
      <c r="L53" s="5"/>
      <c r="M53" s="12">
        <v>1</v>
      </c>
      <c r="Q53" s="9">
        <f t="shared" si="2"/>
        <v>1</v>
      </c>
    </row>
    <row r="54" spans="1:17" ht="63.75">
      <c r="A54" s="4">
        <v>53</v>
      </c>
      <c r="B54" s="4" t="s">
        <v>110</v>
      </c>
      <c r="C54" s="25" t="s">
        <v>29</v>
      </c>
      <c r="D54" s="5" t="s">
        <v>204</v>
      </c>
      <c r="E54" s="5" t="s">
        <v>207</v>
      </c>
      <c r="F54" s="27" t="s">
        <v>206</v>
      </c>
      <c r="G54" s="7"/>
      <c r="H54" s="8" t="s">
        <v>205</v>
      </c>
      <c r="I54" s="8" t="s">
        <v>299</v>
      </c>
      <c r="J54" s="4" t="s">
        <v>298</v>
      </c>
      <c r="K54" s="5"/>
      <c r="L54" s="4"/>
      <c r="M54" s="12">
        <v>1</v>
      </c>
      <c r="Q54" s="9">
        <f t="shared" si="2"/>
        <v>1</v>
      </c>
    </row>
    <row r="55" spans="1:17" ht="102">
      <c r="A55" s="4">
        <v>54</v>
      </c>
      <c r="B55" s="4" t="s">
        <v>110</v>
      </c>
      <c r="C55" s="25" t="s">
        <v>15</v>
      </c>
      <c r="D55" s="35" t="s">
        <v>209</v>
      </c>
      <c r="E55" s="5" t="s">
        <v>208</v>
      </c>
      <c r="F55" s="27" t="s">
        <v>210</v>
      </c>
      <c r="G55" s="7"/>
      <c r="H55" s="8"/>
      <c r="I55" s="8" t="str">
        <f>I24</f>
        <v>Плахута</v>
      </c>
      <c r="J55" s="4" t="str">
        <f>J24</f>
        <v>не принято</v>
      </c>
      <c r="K55" s="5"/>
      <c r="L55" s="4" t="str">
        <f>L24</f>
        <v>Приложение 40 МУ не содержит методики определения показятеля "радиус эффективного теплоснабжения"</v>
      </c>
      <c r="O55" s="2">
        <v>1</v>
      </c>
      <c r="Q55" s="9">
        <f t="shared" si="2"/>
        <v>1</v>
      </c>
    </row>
    <row r="56" spans="1:17" ht="153">
      <c r="A56" s="4">
        <v>55</v>
      </c>
      <c r="B56" s="4" t="s">
        <v>110</v>
      </c>
      <c r="C56" s="25" t="s">
        <v>15</v>
      </c>
      <c r="D56" s="5" t="s">
        <v>211</v>
      </c>
      <c r="E56" s="5" t="s">
        <v>212</v>
      </c>
      <c r="F56" s="27" t="s">
        <v>213</v>
      </c>
      <c r="G56" s="7"/>
      <c r="H56" s="8"/>
      <c r="I56" s="8" t="str">
        <f>I26</f>
        <v>Плахута</v>
      </c>
      <c r="J56" s="4" t="str">
        <f>J26</f>
        <v>принято</v>
      </c>
      <c r="K56" s="5"/>
      <c r="L56" s="4"/>
      <c r="M56" s="2">
        <v>1</v>
      </c>
      <c r="Q56" s="9">
        <f t="shared" si="2"/>
        <v>1</v>
      </c>
    </row>
    <row r="57" spans="1:17" ht="76.5" customHeight="1">
      <c r="A57" s="4">
        <v>56</v>
      </c>
      <c r="B57" s="4" t="s">
        <v>110</v>
      </c>
      <c r="C57" s="25" t="s">
        <v>15</v>
      </c>
      <c r="D57" s="5" t="s">
        <v>211</v>
      </c>
      <c r="E57" s="5" t="s">
        <v>214</v>
      </c>
      <c r="F57" s="27" t="s">
        <v>215</v>
      </c>
      <c r="G57" s="7"/>
      <c r="H57" s="8"/>
      <c r="I57" s="8" t="str">
        <f>I25</f>
        <v>Плахута</v>
      </c>
      <c r="J57" s="4" t="str">
        <f>J25</f>
        <v>не принято</v>
      </c>
      <c r="K57" s="5"/>
      <c r="L57" s="4"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57" s="2">
        <v>1</v>
      </c>
      <c r="Q57" s="9">
        <f t="shared" si="2"/>
        <v>1</v>
      </c>
    </row>
    <row r="58" spans="1:17" ht="25.5">
      <c r="A58" s="4">
        <v>57</v>
      </c>
      <c r="B58" s="4" t="s">
        <v>110</v>
      </c>
      <c r="C58" s="25" t="s">
        <v>15</v>
      </c>
      <c r="D58" s="5" t="s">
        <v>216</v>
      </c>
      <c r="E58" s="5"/>
      <c r="F58" s="6" t="s">
        <v>219</v>
      </c>
      <c r="G58" s="7"/>
      <c r="H58" s="8"/>
      <c r="I58" s="8" t="str">
        <f>I26</f>
        <v>Плахута</v>
      </c>
      <c r="J58" s="4" t="s">
        <v>298</v>
      </c>
      <c r="K58" s="5"/>
      <c r="L58" s="4"/>
      <c r="M58" s="2">
        <v>1</v>
      </c>
      <c r="Q58" s="9">
        <f t="shared" si="2"/>
        <v>1</v>
      </c>
    </row>
    <row r="59" spans="1:17" ht="165.75">
      <c r="A59" s="4">
        <v>58</v>
      </c>
      <c r="B59" s="4" t="s">
        <v>110</v>
      </c>
      <c r="C59" s="25" t="s">
        <v>15</v>
      </c>
      <c r="D59" s="5" t="s">
        <v>217</v>
      </c>
      <c r="E59" s="5" t="s">
        <v>218</v>
      </c>
      <c r="F59" s="13" t="s">
        <v>220</v>
      </c>
      <c r="G59" s="14"/>
      <c r="H59" s="8"/>
      <c r="I59" s="8" t="str">
        <f>I57</f>
        <v>Плахута</v>
      </c>
      <c r="J59" s="4" t="str">
        <f>J57</f>
        <v>не принято</v>
      </c>
      <c r="K59" s="5"/>
      <c r="L59" s="4" t="str">
        <f>L57</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59" s="2">
        <v>1</v>
      </c>
      <c r="Q59" s="9">
        <f t="shared" si="2"/>
        <v>1</v>
      </c>
    </row>
    <row r="60" spans="1:17" ht="51">
      <c r="A60" s="4">
        <v>59</v>
      </c>
      <c r="B60" s="4" t="s">
        <v>110</v>
      </c>
      <c r="C60" s="25" t="s">
        <v>35</v>
      </c>
      <c r="D60" s="5" t="s">
        <v>221</v>
      </c>
      <c r="E60" s="5" t="s">
        <v>222</v>
      </c>
      <c r="F60" s="13" t="s">
        <v>223</v>
      </c>
      <c r="G60" s="15"/>
      <c r="H60" s="8"/>
      <c r="I60" s="8" t="s">
        <v>107</v>
      </c>
      <c r="J60" s="4" t="s">
        <v>40</v>
      </c>
      <c r="K60" s="5"/>
      <c r="L60" s="5"/>
      <c r="M60" s="2">
        <v>1</v>
      </c>
      <c r="Q60" s="9">
        <f t="shared" si="2"/>
        <v>1</v>
      </c>
    </row>
    <row r="61" spans="1:17" ht="165.75">
      <c r="A61" s="4">
        <v>60</v>
      </c>
      <c r="B61" s="4" t="s">
        <v>110</v>
      </c>
      <c r="C61" s="25" t="s">
        <v>35</v>
      </c>
      <c r="D61" s="5" t="s">
        <v>224</v>
      </c>
      <c r="E61" s="5" t="s">
        <v>225</v>
      </c>
      <c r="F61" s="13" t="s">
        <v>226</v>
      </c>
      <c r="G61" s="15"/>
      <c r="H61" s="8"/>
      <c r="I61" s="8" t="s">
        <v>107</v>
      </c>
      <c r="J61" s="4" t="s">
        <v>304</v>
      </c>
      <c r="K61" s="5"/>
      <c r="L61"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61" s="2">
        <v>1</v>
      </c>
      <c r="Q61" s="9">
        <f t="shared" si="2"/>
        <v>1</v>
      </c>
    </row>
    <row r="62" spans="1:17" ht="165.75">
      <c r="A62" s="4">
        <v>61</v>
      </c>
      <c r="B62" s="4" t="s">
        <v>110</v>
      </c>
      <c r="C62" s="25" t="s">
        <v>35</v>
      </c>
      <c r="D62" s="5" t="s">
        <v>227</v>
      </c>
      <c r="E62" s="5" t="s">
        <v>228</v>
      </c>
      <c r="F62" s="13" t="s">
        <v>229</v>
      </c>
      <c r="G62" s="15"/>
      <c r="H62" s="8"/>
      <c r="I62" s="8" t="s">
        <v>107</v>
      </c>
      <c r="J62" s="4" t="s">
        <v>304</v>
      </c>
      <c r="K62" s="5"/>
      <c r="L62"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62" s="2">
        <v>1</v>
      </c>
      <c r="Q62" s="9">
        <f t="shared" si="2"/>
        <v>1</v>
      </c>
    </row>
    <row r="63" spans="1:17" ht="165.75">
      <c r="A63" s="4">
        <v>62</v>
      </c>
      <c r="B63" s="4" t="s">
        <v>110</v>
      </c>
      <c r="C63" s="25" t="s">
        <v>35</v>
      </c>
      <c r="D63" s="5" t="s">
        <v>230</v>
      </c>
      <c r="E63" s="5" t="s">
        <v>231</v>
      </c>
      <c r="F63" s="13" t="s">
        <v>232</v>
      </c>
      <c r="G63" s="15"/>
      <c r="H63" s="8"/>
      <c r="I63" s="8" t="s">
        <v>107</v>
      </c>
      <c r="J63" s="4" t="s">
        <v>304</v>
      </c>
      <c r="K63" s="5"/>
      <c r="L63"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63" s="2">
        <v>1</v>
      </c>
      <c r="Q63" s="9">
        <f t="shared" si="2"/>
        <v>1</v>
      </c>
    </row>
    <row r="64" spans="1:17" ht="38.25">
      <c r="A64" s="4">
        <v>63</v>
      </c>
      <c r="B64" s="4" t="s">
        <v>110</v>
      </c>
      <c r="C64" s="25" t="s">
        <v>35</v>
      </c>
      <c r="D64" s="5" t="s">
        <v>233</v>
      </c>
      <c r="E64" s="5" t="s">
        <v>234</v>
      </c>
      <c r="F64" s="13" t="s">
        <v>235</v>
      </c>
      <c r="G64" s="15"/>
      <c r="H64" s="8"/>
      <c r="I64" s="8" t="s">
        <v>107</v>
      </c>
      <c r="J64" s="4" t="s">
        <v>40</v>
      </c>
      <c r="K64" s="5"/>
      <c r="L64" s="5"/>
      <c r="M64" s="2">
        <v>1</v>
      </c>
      <c r="Q64" s="9">
        <f t="shared" si="2"/>
        <v>1</v>
      </c>
    </row>
    <row r="65" spans="1:17" ht="38.25">
      <c r="A65" s="4">
        <v>64</v>
      </c>
      <c r="B65" s="4" t="s">
        <v>110</v>
      </c>
      <c r="C65" s="25" t="s">
        <v>35</v>
      </c>
      <c r="D65" s="5" t="s">
        <v>236</v>
      </c>
      <c r="E65" s="5" t="s">
        <v>238</v>
      </c>
      <c r="F65" s="13" t="s">
        <v>237</v>
      </c>
      <c r="G65" s="15"/>
      <c r="H65" s="8"/>
      <c r="I65" s="8" t="s">
        <v>107</v>
      </c>
      <c r="J65" s="4" t="s">
        <v>40</v>
      </c>
      <c r="K65" s="5"/>
      <c r="L65" s="5"/>
      <c r="M65" s="2">
        <v>1</v>
      </c>
      <c r="Q65" s="9">
        <f t="shared" si="2"/>
        <v>1</v>
      </c>
    </row>
    <row r="66" spans="1:17" ht="51">
      <c r="A66" s="4">
        <v>65</v>
      </c>
      <c r="B66" s="4" t="s">
        <v>110</v>
      </c>
      <c r="C66" s="25" t="s">
        <v>35</v>
      </c>
      <c r="D66" s="5"/>
      <c r="E66" s="5"/>
      <c r="F66" s="13" t="s">
        <v>239</v>
      </c>
      <c r="G66" s="15"/>
      <c r="H66" s="8" t="s">
        <v>240</v>
      </c>
      <c r="I66" s="8" t="s">
        <v>107</v>
      </c>
      <c r="J66" s="4" t="s">
        <v>40</v>
      </c>
      <c r="K66" s="5"/>
      <c r="L66" s="5"/>
      <c r="M66" s="2">
        <v>1</v>
      </c>
      <c r="Q66" s="9">
        <f t="shared" si="2"/>
        <v>1</v>
      </c>
    </row>
    <row r="67" spans="1:17" ht="178.5">
      <c r="A67" s="4">
        <v>66</v>
      </c>
      <c r="B67" s="4" t="s">
        <v>110</v>
      </c>
      <c r="C67" s="25" t="s">
        <v>35</v>
      </c>
      <c r="D67" s="5"/>
      <c r="E67" s="5"/>
      <c r="F67" s="13" t="s">
        <v>241</v>
      </c>
      <c r="G67" s="15"/>
      <c r="H67" s="8"/>
      <c r="I67" s="8" t="s">
        <v>107</v>
      </c>
      <c r="J67" s="4" t="s">
        <v>40</v>
      </c>
      <c r="K67" s="5"/>
      <c r="L67" s="5"/>
      <c r="M67" s="2">
        <v>1</v>
      </c>
      <c r="Q67" s="9">
        <f t="shared" ref="Q67:Q88" si="3">SUM(M67:O67)</f>
        <v>1</v>
      </c>
    </row>
    <row r="68" spans="1:17" ht="165.75">
      <c r="A68" s="4">
        <v>67</v>
      </c>
      <c r="B68" s="4" t="s">
        <v>110</v>
      </c>
      <c r="C68" s="25" t="s">
        <v>35</v>
      </c>
      <c r="D68" s="5" t="s">
        <v>242</v>
      </c>
      <c r="E68" s="5" t="s">
        <v>243</v>
      </c>
      <c r="F68" s="26" t="s">
        <v>301</v>
      </c>
      <c r="G68" s="15"/>
      <c r="H68" s="8" t="s">
        <v>244</v>
      </c>
      <c r="I68" s="8" t="s">
        <v>107</v>
      </c>
      <c r="J68" s="8" t="s">
        <v>317</v>
      </c>
      <c r="K68" s="5"/>
      <c r="L68" s="6" t="s">
        <v>321</v>
      </c>
      <c r="N68" s="2">
        <v>1</v>
      </c>
      <c r="Q68" s="9">
        <f t="shared" si="3"/>
        <v>1</v>
      </c>
    </row>
    <row r="69" spans="1:17" ht="25.5">
      <c r="A69" s="4">
        <v>68</v>
      </c>
      <c r="B69" s="4" t="s">
        <v>110</v>
      </c>
      <c r="C69" s="25" t="s">
        <v>35</v>
      </c>
      <c r="D69" s="5" t="s">
        <v>245</v>
      </c>
      <c r="E69" s="5" t="s">
        <v>246</v>
      </c>
      <c r="F69" s="13" t="s">
        <v>247</v>
      </c>
      <c r="G69" s="15"/>
      <c r="H69" s="8"/>
      <c r="I69" s="8" t="s">
        <v>107</v>
      </c>
      <c r="J69" s="4" t="s">
        <v>40</v>
      </c>
      <c r="K69" s="5"/>
      <c r="L69" s="5"/>
      <c r="M69" s="2">
        <v>1</v>
      </c>
      <c r="Q69" s="9">
        <f t="shared" si="3"/>
        <v>1</v>
      </c>
    </row>
    <row r="70" spans="1:17" ht="38.25">
      <c r="A70" s="4">
        <v>69</v>
      </c>
      <c r="B70" s="4" t="s">
        <v>110</v>
      </c>
      <c r="C70" s="25" t="s">
        <v>35</v>
      </c>
      <c r="D70" s="5" t="s">
        <v>248</v>
      </c>
      <c r="E70" s="5" t="s">
        <v>249</v>
      </c>
      <c r="F70" s="13" t="s">
        <v>250</v>
      </c>
      <c r="G70" s="15"/>
      <c r="H70" s="8"/>
      <c r="I70" s="8" t="s">
        <v>107</v>
      </c>
      <c r="J70" s="4" t="s">
        <v>40</v>
      </c>
      <c r="K70" s="5"/>
      <c r="L70" s="5"/>
      <c r="M70" s="2">
        <v>1</v>
      </c>
      <c r="Q70" s="9">
        <f t="shared" si="3"/>
        <v>1</v>
      </c>
    </row>
    <row r="71" spans="1:17" ht="63.75">
      <c r="A71" s="4">
        <v>70</v>
      </c>
      <c r="B71" s="4" t="s">
        <v>110</v>
      </c>
      <c r="C71" s="25" t="s">
        <v>251</v>
      </c>
      <c r="D71" s="5" t="s">
        <v>252</v>
      </c>
      <c r="E71" s="5" t="s">
        <v>253</v>
      </c>
      <c r="F71" s="13" t="s">
        <v>254</v>
      </c>
      <c r="G71" s="15"/>
      <c r="H71" s="8" t="s">
        <v>205</v>
      </c>
      <c r="I71" s="8" t="s">
        <v>104</v>
      </c>
      <c r="J71" s="4" t="s">
        <v>298</v>
      </c>
      <c r="K71" s="5"/>
      <c r="L71" s="5"/>
      <c r="M71" s="2">
        <v>1</v>
      </c>
      <c r="Q71" s="9">
        <f t="shared" si="3"/>
        <v>1</v>
      </c>
    </row>
    <row r="72" spans="1:17" ht="38.25">
      <c r="A72" s="4">
        <v>71</v>
      </c>
      <c r="B72" s="4" t="s">
        <v>110</v>
      </c>
      <c r="C72" s="25" t="s">
        <v>251</v>
      </c>
      <c r="D72" s="5" t="s">
        <v>255</v>
      </c>
      <c r="E72" s="5"/>
      <c r="F72" s="13" t="s">
        <v>256</v>
      </c>
      <c r="G72" s="15"/>
      <c r="H72" s="8"/>
      <c r="I72" s="8" t="s">
        <v>104</v>
      </c>
      <c r="J72" s="4" t="s">
        <v>298</v>
      </c>
      <c r="K72" s="5"/>
      <c r="L72" s="5"/>
      <c r="M72" s="2">
        <v>1</v>
      </c>
      <c r="Q72" s="9">
        <f t="shared" si="3"/>
        <v>1</v>
      </c>
    </row>
    <row r="73" spans="1:17" ht="165.75">
      <c r="A73" s="4">
        <v>72</v>
      </c>
      <c r="B73" s="4" t="s">
        <v>110</v>
      </c>
      <c r="C73" s="25" t="s">
        <v>17</v>
      </c>
      <c r="D73" s="5" t="s">
        <v>257</v>
      </c>
      <c r="E73" s="5" t="s">
        <v>258</v>
      </c>
      <c r="F73" s="13" t="s">
        <v>259</v>
      </c>
      <c r="G73" s="15"/>
      <c r="H73" s="8"/>
      <c r="I73" s="8" t="s">
        <v>313</v>
      </c>
      <c r="J73" s="4" t="str">
        <f>J57</f>
        <v>не принято</v>
      </c>
      <c r="K73" s="5"/>
      <c r="L73"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73" s="2">
        <v>1</v>
      </c>
      <c r="Q73" s="9">
        <f t="shared" si="3"/>
        <v>1</v>
      </c>
    </row>
    <row r="74" spans="1:17" ht="51">
      <c r="A74" s="4">
        <v>73</v>
      </c>
      <c r="B74" s="4" t="s">
        <v>110</v>
      </c>
      <c r="C74" s="25" t="s">
        <v>17</v>
      </c>
      <c r="D74" s="5" t="s">
        <v>260</v>
      </c>
      <c r="E74" s="5" t="s">
        <v>261</v>
      </c>
      <c r="F74" s="13" t="s">
        <v>262</v>
      </c>
      <c r="G74" s="15"/>
      <c r="H74" s="8"/>
      <c r="I74" s="8" t="s">
        <v>313</v>
      </c>
      <c r="J74" s="4" t="str">
        <f>J58</f>
        <v>принято</v>
      </c>
      <c r="K74" s="5"/>
      <c r="L74" s="5"/>
      <c r="M74" s="2">
        <v>1</v>
      </c>
      <c r="Q74" s="9">
        <f t="shared" si="3"/>
        <v>1</v>
      </c>
    </row>
    <row r="75" spans="1:17" ht="127.5">
      <c r="A75" s="4">
        <v>74</v>
      </c>
      <c r="B75" s="4" t="s">
        <v>110</v>
      </c>
      <c r="C75" s="25" t="s">
        <v>17</v>
      </c>
      <c r="D75" s="5" t="s">
        <v>263</v>
      </c>
      <c r="E75" s="5" t="s">
        <v>264</v>
      </c>
      <c r="F75" s="13" t="s">
        <v>318</v>
      </c>
      <c r="G75" s="15"/>
      <c r="H75" s="8" t="s">
        <v>193</v>
      </c>
      <c r="I75" s="8" t="s">
        <v>314</v>
      </c>
      <c r="J75" s="4" t="s">
        <v>319</v>
      </c>
      <c r="K75" s="5"/>
      <c r="L75" s="6" t="s">
        <v>330</v>
      </c>
      <c r="N75" s="2">
        <v>1</v>
      </c>
      <c r="O75" s="12"/>
      <c r="Q75" s="9">
        <f t="shared" si="3"/>
        <v>1</v>
      </c>
    </row>
    <row r="76" spans="1:17" ht="102">
      <c r="A76" s="4">
        <v>75</v>
      </c>
      <c r="B76" s="4" t="s">
        <v>110</v>
      </c>
      <c r="C76" s="25" t="s">
        <v>17</v>
      </c>
      <c r="D76" s="5" t="s">
        <v>265</v>
      </c>
      <c r="E76" s="5" t="s">
        <v>266</v>
      </c>
      <c r="F76" s="13" t="s">
        <v>267</v>
      </c>
      <c r="G76" s="15"/>
      <c r="H76" s="8"/>
      <c r="I76" s="8" t="s">
        <v>107</v>
      </c>
      <c r="J76" s="4" t="s">
        <v>304</v>
      </c>
      <c r="K76" s="5"/>
      <c r="L76" s="5" t="s">
        <v>325</v>
      </c>
      <c r="M76" s="12"/>
      <c r="O76" s="2">
        <v>1</v>
      </c>
      <c r="Q76" s="9">
        <f t="shared" si="3"/>
        <v>1</v>
      </c>
    </row>
    <row r="77" spans="1:17" ht="102">
      <c r="A77" s="4">
        <v>76</v>
      </c>
      <c r="B77" s="4" t="s">
        <v>110</v>
      </c>
      <c r="C77" s="25" t="s">
        <v>17</v>
      </c>
      <c r="D77" s="5" t="s">
        <v>265</v>
      </c>
      <c r="E77" s="5" t="s">
        <v>268</v>
      </c>
      <c r="F77" s="13" t="s">
        <v>269</v>
      </c>
      <c r="G77" s="15"/>
      <c r="H77" s="8" t="s">
        <v>240</v>
      </c>
      <c r="I77" s="8" t="s">
        <v>107</v>
      </c>
      <c r="J77" s="4" t="s">
        <v>40</v>
      </c>
      <c r="K77" s="5"/>
      <c r="L77" s="5"/>
      <c r="M77" s="12">
        <v>1</v>
      </c>
      <c r="Q77" s="9">
        <f t="shared" si="3"/>
        <v>1</v>
      </c>
    </row>
    <row r="78" spans="1:17" ht="102">
      <c r="A78" s="4">
        <v>77</v>
      </c>
      <c r="B78" s="4" t="s">
        <v>110</v>
      </c>
      <c r="C78" s="25" t="s">
        <v>17</v>
      </c>
      <c r="D78" s="5" t="s">
        <v>270</v>
      </c>
      <c r="E78" s="5" t="s">
        <v>271</v>
      </c>
      <c r="F78" s="13" t="s">
        <v>272</v>
      </c>
      <c r="G78" s="15"/>
      <c r="H78" s="8"/>
      <c r="I78" s="8" t="s">
        <v>107</v>
      </c>
      <c r="J78" s="4" t="s">
        <v>40</v>
      </c>
      <c r="K78" s="5"/>
      <c r="L78" s="5"/>
      <c r="M78" s="12">
        <v>1</v>
      </c>
      <c r="Q78" s="9">
        <f t="shared" si="3"/>
        <v>1</v>
      </c>
    </row>
    <row r="79" spans="1:17" ht="165.75">
      <c r="A79" s="4">
        <v>78</v>
      </c>
      <c r="B79" s="4" t="s">
        <v>110</v>
      </c>
      <c r="C79" s="25" t="s">
        <v>17</v>
      </c>
      <c r="D79" s="5" t="s">
        <v>265</v>
      </c>
      <c r="E79" s="5" t="s">
        <v>273</v>
      </c>
      <c r="F79" s="13" t="s">
        <v>274</v>
      </c>
      <c r="G79" s="15"/>
      <c r="H79" s="8"/>
      <c r="I79" s="8" t="s">
        <v>107</v>
      </c>
      <c r="J79" s="4" t="s">
        <v>304</v>
      </c>
      <c r="K79" s="5"/>
      <c r="L79"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79" s="2">
        <v>1</v>
      </c>
      <c r="Q79" s="9">
        <f t="shared" si="3"/>
        <v>1</v>
      </c>
    </row>
    <row r="80" spans="1:17" ht="229.5">
      <c r="A80" s="4">
        <v>79</v>
      </c>
      <c r="B80" s="4" t="s">
        <v>110</v>
      </c>
      <c r="C80" s="25" t="s">
        <v>17</v>
      </c>
      <c r="D80" s="5" t="s">
        <v>275</v>
      </c>
      <c r="E80" s="5" t="s">
        <v>276</v>
      </c>
      <c r="F80" s="13" t="s">
        <v>315</v>
      </c>
      <c r="G80" s="15"/>
      <c r="H80" s="8"/>
      <c r="I80" s="8" t="s">
        <v>107</v>
      </c>
      <c r="J80" s="4" t="s">
        <v>316</v>
      </c>
      <c r="K80" s="5"/>
      <c r="L80" s="5" t="s">
        <v>333</v>
      </c>
      <c r="N80" s="2">
        <v>1</v>
      </c>
      <c r="Q80" s="9">
        <f t="shared" si="3"/>
        <v>1</v>
      </c>
    </row>
    <row r="81" spans="1:17" ht="165.75">
      <c r="A81" s="4">
        <v>80</v>
      </c>
      <c r="B81" s="4" t="s">
        <v>110</v>
      </c>
      <c r="C81" s="25" t="s">
        <v>17</v>
      </c>
      <c r="D81" s="5" t="s">
        <v>277</v>
      </c>
      <c r="E81" s="5" t="s">
        <v>278</v>
      </c>
      <c r="F81" s="13" t="s">
        <v>279</v>
      </c>
      <c r="G81" s="15"/>
      <c r="H81" s="8"/>
      <c r="I81" s="8" t="s">
        <v>107</v>
      </c>
      <c r="J81" s="4" t="s">
        <v>304</v>
      </c>
      <c r="K81" s="5"/>
      <c r="L81"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81" s="2">
        <v>1</v>
      </c>
      <c r="Q81" s="9">
        <f t="shared" si="3"/>
        <v>1</v>
      </c>
    </row>
    <row r="82" spans="1:17" ht="165.75">
      <c r="A82" s="4">
        <v>81</v>
      </c>
      <c r="B82" s="4" t="s">
        <v>110</v>
      </c>
      <c r="C82" s="25" t="s">
        <v>37</v>
      </c>
      <c r="D82" s="5" t="s">
        <v>280</v>
      </c>
      <c r="E82" s="5" t="s">
        <v>281</v>
      </c>
      <c r="F82" s="13" t="s">
        <v>282</v>
      </c>
      <c r="G82" s="15"/>
      <c r="H82" s="8"/>
      <c r="I82" s="8" t="str">
        <f>I59</f>
        <v>Плахута</v>
      </c>
      <c r="J82" s="8" t="str">
        <f>J59</f>
        <v>не принято</v>
      </c>
      <c r="K82" s="5"/>
      <c r="L82" s="6"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82" s="2">
        <v>1</v>
      </c>
      <c r="Q82" s="9">
        <f t="shared" si="3"/>
        <v>1</v>
      </c>
    </row>
    <row r="83" spans="1:17" ht="140.25">
      <c r="A83" s="4">
        <v>82</v>
      </c>
      <c r="B83" s="4" t="s">
        <v>110</v>
      </c>
      <c r="C83" s="25" t="s">
        <v>37</v>
      </c>
      <c r="D83" s="5" t="s">
        <v>283</v>
      </c>
      <c r="E83" s="5" t="s">
        <v>284</v>
      </c>
      <c r="F83" s="13" t="s">
        <v>305</v>
      </c>
      <c r="G83" s="15"/>
      <c r="H83" s="8" t="s">
        <v>142</v>
      </c>
      <c r="I83" s="8" t="s">
        <v>107</v>
      </c>
      <c r="J83" s="8" t="s">
        <v>319</v>
      </c>
      <c r="K83" s="5"/>
      <c r="L83" s="6" t="s">
        <v>330</v>
      </c>
      <c r="N83" s="2">
        <v>1</v>
      </c>
      <c r="Q83" s="9">
        <f t="shared" si="3"/>
        <v>1</v>
      </c>
    </row>
    <row r="84" spans="1:17" ht="178.5">
      <c r="A84" s="4">
        <v>83</v>
      </c>
      <c r="B84" s="4" t="s">
        <v>110</v>
      </c>
      <c r="C84" s="25" t="s">
        <v>37</v>
      </c>
      <c r="D84" s="5" t="s">
        <v>285</v>
      </c>
      <c r="E84" s="5" t="s">
        <v>286</v>
      </c>
      <c r="F84" s="13" t="s">
        <v>306</v>
      </c>
      <c r="G84" s="15"/>
      <c r="H84" s="8"/>
      <c r="I84" s="8" t="s">
        <v>107</v>
      </c>
      <c r="J84" s="8" t="s">
        <v>307</v>
      </c>
      <c r="K84" s="5"/>
      <c r="L84" s="5" t="s">
        <v>334</v>
      </c>
      <c r="N84" s="2">
        <v>1</v>
      </c>
      <c r="Q84" s="9">
        <f t="shared" si="3"/>
        <v>1</v>
      </c>
    </row>
    <row r="85" spans="1:17" ht="165.75">
      <c r="A85" s="4">
        <v>84</v>
      </c>
      <c r="B85" s="4" t="s">
        <v>110</v>
      </c>
      <c r="C85" s="25" t="s">
        <v>37</v>
      </c>
      <c r="D85" s="5" t="s">
        <v>287</v>
      </c>
      <c r="E85" s="5" t="s">
        <v>288</v>
      </c>
      <c r="F85" s="13" t="s">
        <v>289</v>
      </c>
      <c r="G85" s="15"/>
      <c r="H85" s="8"/>
      <c r="I85" s="8" t="s">
        <v>107</v>
      </c>
      <c r="J85" s="4" t="s">
        <v>304</v>
      </c>
      <c r="K85" s="5"/>
      <c r="L85" s="5" t="str">
        <f>L25</f>
        <v>Согласно решению, принятому по итогам проведения собрания участников ПС, при текущей актуализации вопросы отнесения города Новокузнецка  к ценовой зоне теплоснабжения не рассматриваются. Комплекс мероприятий на источниках тепловой энергии и тепловых сетях для случая отнесения города Новокузнецка к ЦЗТ будет рассмотрен при последующих актуализациях</v>
      </c>
      <c r="O85" s="2">
        <v>1</v>
      </c>
      <c r="Q85" s="9">
        <f t="shared" si="3"/>
        <v>1</v>
      </c>
    </row>
    <row r="86" spans="1:17" ht="25.5">
      <c r="A86" s="4">
        <v>85</v>
      </c>
      <c r="B86" s="4" t="s">
        <v>110</v>
      </c>
      <c r="C86" s="25" t="s">
        <v>290</v>
      </c>
      <c r="D86" s="5" t="s">
        <v>291</v>
      </c>
      <c r="E86" s="5"/>
      <c r="F86" s="13" t="s">
        <v>292</v>
      </c>
      <c r="G86" s="15"/>
      <c r="H86" s="8"/>
      <c r="I86" s="8" t="s">
        <v>104</v>
      </c>
      <c r="J86" s="4" t="s">
        <v>298</v>
      </c>
      <c r="K86" s="5"/>
      <c r="L86" s="5"/>
      <c r="M86" s="2">
        <v>1</v>
      </c>
      <c r="Q86" s="9">
        <f t="shared" si="3"/>
        <v>1</v>
      </c>
    </row>
    <row r="87" spans="1:17" ht="38.25">
      <c r="A87" s="4">
        <v>86</v>
      </c>
      <c r="B87" s="4" t="s">
        <v>293</v>
      </c>
      <c r="C87" s="25" t="s">
        <v>15</v>
      </c>
      <c r="D87" s="5" t="s">
        <v>295</v>
      </c>
      <c r="E87" s="5"/>
      <c r="F87" s="13" t="s">
        <v>294</v>
      </c>
      <c r="G87" s="15"/>
      <c r="H87" s="8"/>
      <c r="I87" s="8" t="s">
        <v>103</v>
      </c>
      <c r="J87" s="4" t="s">
        <v>298</v>
      </c>
      <c r="K87" s="5"/>
      <c r="L87" s="5"/>
      <c r="M87" s="2">
        <v>1</v>
      </c>
      <c r="Q87" s="9">
        <f t="shared" si="3"/>
        <v>1</v>
      </c>
    </row>
    <row r="88" spans="1:17" ht="102">
      <c r="A88" s="4">
        <v>87</v>
      </c>
      <c r="B88" s="4" t="s">
        <v>293</v>
      </c>
      <c r="C88" s="25" t="s">
        <v>15</v>
      </c>
      <c r="D88" s="5" t="s">
        <v>296</v>
      </c>
      <c r="E88" s="5"/>
      <c r="F88" s="13" t="s">
        <v>297</v>
      </c>
      <c r="G88" s="15"/>
      <c r="H88" s="8"/>
      <c r="I88" s="8" t="s">
        <v>103</v>
      </c>
      <c r="J88" s="4" t="s">
        <v>298</v>
      </c>
      <c r="K88" s="5"/>
      <c r="L88" s="5" t="s">
        <v>328</v>
      </c>
      <c r="M88" s="2">
        <v>1</v>
      </c>
      <c r="Q88" s="9">
        <f t="shared" si="3"/>
        <v>1</v>
      </c>
    </row>
    <row r="89" spans="1:17" ht="15">
      <c r="A89" s="16"/>
      <c r="B89" s="16"/>
      <c r="C89" s="16"/>
      <c r="D89" s="16"/>
      <c r="E89" s="16"/>
      <c r="F89" s="17"/>
      <c r="G89" s="18"/>
      <c r="H89" s="19"/>
      <c r="I89" s="19"/>
      <c r="J89" s="16"/>
      <c r="K89" s="16"/>
      <c r="L89" s="16"/>
    </row>
    <row r="90" spans="1:17" ht="15">
      <c r="A90" s="16"/>
      <c r="B90" s="16"/>
      <c r="C90" s="16"/>
      <c r="D90" s="16"/>
      <c r="E90" s="16"/>
      <c r="F90" s="17"/>
      <c r="G90" s="18"/>
      <c r="H90" s="19"/>
      <c r="I90" s="19"/>
      <c r="J90" s="16"/>
      <c r="K90" s="16"/>
      <c r="L90" s="16"/>
    </row>
    <row r="91" spans="1:17" ht="15">
      <c r="A91" s="16"/>
      <c r="B91" s="16"/>
      <c r="C91" s="16"/>
      <c r="D91" s="16"/>
      <c r="E91" s="16"/>
      <c r="F91" s="17"/>
      <c r="G91" s="18"/>
      <c r="H91" s="19"/>
      <c r="I91" s="19"/>
      <c r="J91" s="16"/>
      <c r="K91" s="16"/>
      <c r="L91" s="16"/>
    </row>
    <row r="92" spans="1:17" ht="15">
      <c r="A92" s="16"/>
      <c r="B92" s="16"/>
      <c r="C92" s="16"/>
      <c r="D92" s="16"/>
      <c r="E92" s="16"/>
      <c r="F92" s="17"/>
      <c r="G92" s="18"/>
      <c r="H92" s="19"/>
      <c r="I92" s="19"/>
      <c r="J92" s="16"/>
      <c r="K92" s="16"/>
      <c r="L92" s="16"/>
    </row>
    <row r="93" spans="1:17" ht="15">
      <c r="A93" s="16"/>
      <c r="B93" s="16"/>
      <c r="C93" s="16"/>
      <c r="D93" s="16"/>
      <c r="E93" s="16"/>
      <c r="F93" s="17"/>
      <c r="G93" s="18"/>
      <c r="H93" s="19"/>
      <c r="I93" s="19"/>
      <c r="J93" s="16"/>
      <c r="K93" s="16"/>
      <c r="L93" s="16"/>
    </row>
    <row r="94" spans="1:17" ht="15">
      <c r="A94" s="16"/>
      <c r="B94" s="16"/>
      <c r="C94" s="16"/>
      <c r="D94" s="16"/>
      <c r="E94" s="16"/>
      <c r="F94" s="17"/>
      <c r="G94" s="18"/>
      <c r="H94" s="19"/>
      <c r="I94" s="19"/>
      <c r="J94" s="16"/>
      <c r="K94" s="16"/>
      <c r="L94" s="16"/>
    </row>
    <row r="97" spans="1:17" ht="51">
      <c r="A97" s="20" t="s">
        <v>20</v>
      </c>
      <c r="B97" s="1" t="s">
        <v>21</v>
      </c>
      <c r="C97" s="1" t="s">
        <v>22</v>
      </c>
      <c r="D97" s="1" t="s">
        <v>23</v>
      </c>
      <c r="E97" s="1" t="s">
        <v>24</v>
      </c>
    </row>
    <row r="98" spans="1:17" ht="25.5">
      <c r="A98" s="21">
        <v>1</v>
      </c>
      <c r="B98" s="36" t="s">
        <v>71</v>
      </c>
      <c r="C98" s="23"/>
      <c r="D98" s="21">
        <f>SUMIF($B$2:$B$88,$B98,$Q$2:$Q$88)</f>
        <v>3</v>
      </c>
      <c r="E98" s="22" t="str">
        <f>CONCATENATE("принято и устранено - ",M98,", принято и устранено частично - ",N98,", отклонено - ",O98)</f>
        <v>принято и устранено - 3, принято и устранено частично - 0, отклонено - 0</v>
      </c>
      <c r="M98" s="25">
        <f t="shared" ref="M98:Q104" si="4">SUMIF($B$2:$B$88,$B98,M$2:M$88)</f>
        <v>3</v>
      </c>
      <c r="N98" s="25">
        <f t="shared" si="4"/>
        <v>0</v>
      </c>
      <c r="O98" s="25">
        <f t="shared" si="4"/>
        <v>0</v>
      </c>
      <c r="P98" s="25">
        <f t="shared" si="4"/>
        <v>0</v>
      </c>
      <c r="Q98" s="25">
        <f t="shared" si="4"/>
        <v>3</v>
      </c>
    </row>
    <row r="99" spans="1:17" ht="25.5">
      <c r="A99" s="21">
        <v>2</v>
      </c>
      <c r="B99" s="36" t="s">
        <v>293</v>
      </c>
      <c r="C99" s="23"/>
      <c r="D99" s="21">
        <f>SUMIF($B$2:$B$88,$B99,$Q$2:$Q$88)</f>
        <v>2</v>
      </c>
      <c r="E99" s="22" t="str">
        <f>CONCATENATE("принято и устранено - ",M99,", принято и устранено частично - ",N99,", отклонено - ",O99)</f>
        <v>принято и устранено - 2, принято и устранено частично - 0, отклонено - 0</v>
      </c>
      <c r="M99" s="25">
        <f t="shared" si="4"/>
        <v>2</v>
      </c>
      <c r="N99" s="25">
        <f t="shared" si="4"/>
        <v>0</v>
      </c>
      <c r="O99" s="25">
        <f t="shared" si="4"/>
        <v>0</v>
      </c>
      <c r="P99" s="25">
        <f t="shared" si="4"/>
        <v>0</v>
      </c>
      <c r="Q99" s="25">
        <f t="shared" si="4"/>
        <v>2</v>
      </c>
    </row>
    <row r="100" spans="1:17" ht="25.5">
      <c r="A100" s="21">
        <v>3</v>
      </c>
      <c r="B100" s="36" t="s">
        <v>110</v>
      </c>
      <c r="C100" s="23"/>
      <c r="D100" s="21">
        <f>SUMIF($B$2:$B$88,$B100,$Q$2:$Q$88)</f>
        <v>67</v>
      </c>
      <c r="E100" s="22" t="str">
        <f t="shared" ref="E100:E104" si="5">CONCATENATE("принято и устранено - ",M100,", принято и устранено частично - ",N100,", отклонено - ",O100)</f>
        <v>принято и устранено - 28, принято и устранено частично - 14, отклонено - 25</v>
      </c>
      <c r="M100" s="25">
        <f t="shared" si="4"/>
        <v>28</v>
      </c>
      <c r="N100" s="25">
        <f t="shared" si="4"/>
        <v>14</v>
      </c>
      <c r="O100" s="25">
        <f t="shared" si="4"/>
        <v>25</v>
      </c>
      <c r="P100" s="25">
        <f t="shared" si="4"/>
        <v>0</v>
      </c>
      <c r="Q100" s="25">
        <f t="shared" si="4"/>
        <v>67</v>
      </c>
    </row>
    <row r="101" spans="1:17" ht="25.5">
      <c r="A101" s="21">
        <v>4</v>
      </c>
      <c r="B101" s="36" t="s">
        <v>73</v>
      </c>
      <c r="C101" s="23"/>
      <c r="D101" s="21">
        <f>SUMIF($B$2:$B$88,$B101,$Q$2:$Q$88)</f>
        <v>15</v>
      </c>
      <c r="E101" s="22" t="str">
        <f t="shared" si="5"/>
        <v>принято и устранено - 14, принято и устранено частично - 1, отклонено - 0</v>
      </c>
      <c r="M101" s="25">
        <f t="shared" si="4"/>
        <v>14</v>
      </c>
      <c r="N101" s="25">
        <f t="shared" si="4"/>
        <v>1</v>
      </c>
      <c r="O101" s="25">
        <f t="shared" si="4"/>
        <v>0</v>
      </c>
      <c r="P101" s="25">
        <f t="shared" si="4"/>
        <v>0</v>
      </c>
      <c r="Q101" s="25">
        <f t="shared" si="4"/>
        <v>15</v>
      </c>
    </row>
    <row r="102" spans="1:17" ht="25.5" hidden="1">
      <c r="A102" s="21"/>
      <c r="B102" s="22"/>
      <c r="C102" s="23"/>
      <c r="D102" s="21">
        <f t="shared" ref="D102:D104" si="6">SUMIF($B$2:$B$86,$B102,$Q$2:$Q$86)</f>
        <v>0</v>
      </c>
      <c r="E102" s="22" t="str">
        <f>CONCATENATE("принято и устранено - ",M102,", принято и устранено частично - ",N102,", отклонено - ",O102)</f>
        <v>принято и устранено - 0, принято и устранено частично - 0, отклонено - 0</v>
      </c>
      <c r="M102" s="25">
        <f t="shared" si="4"/>
        <v>0</v>
      </c>
      <c r="N102" s="25">
        <f t="shared" si="4"/>
        <v>0</v>
      </c>
      <c r="O102" s="25">
        <f t="shared" si="4"/>
        <v>0</v>
      </c>
      <c r="P102" s="25">
        <f t="shared" si="4"/>
        <v>0</v>
      </c>
      <c r="Q102" s="25">
        <f t="shared" si="4"/>
        <v>0</v>
      </c>
    </row>
    <row r="103" spans="1:17" ht="25.5" hidden="1">
      <c r="A103" s="21"/>
      <c r="B103" s="22"/>
      <c r="C103" s="23"/>
      <c r="D103" s="21">
        <f t="shared" si="6"/>
        <v>0</v>
      </c>
      <c r="E103" s="22" t="str">
        <f>CONCATENATE("принято и устранено - ",M103,", принято и устранено частично - ",N103,", отклонено - ",O103)</f>
        <v>принято и устранено - 0, принято и устранено частично - 0, отклонено - 0</v>
      </c>
      <c r="M103" s="25">
        <f t="shared" si="4"/>
        <v>0</v>
      </c>
      <c r="N103" s="25">
        <f t="shared" si="4"/>
        <v>0</v>
      </c>
      <c r="O103" s="25">
        <f t="shared" si="4"/>
        <v>0</v>
      </c>
      <c r="P103" s="25">
        <f t="shared" si="4"/>
        <v>0</v>
      </c>
      <c r="Q103" s="25">
        <f t="shared" si="4"/>
        <v>0</v>
      </c>
    </row>
    <row r="104" spans="1:17" ht="25.5" hidden="1">
      <c r="A104" s="21"/>
      <c r="B104" s="22"/>
      <c r="C104" s="23"/>
      <c r="D104" s="21">
        <f t="shared" si="6"/>
        <v>0</v>
      </c>
      <c r="E104" s="22" t="str">
        <f t="shared" si="5"/>
        <v>принято и устранено - 0, принято и устранено частично - 0, отклонено - 0</v>
      </c>
      <c r="M104" s="25">
        <f t="shared" si="4"/>
        <v>0</v>
      </c>
      <c r="N104" s="25">
        <f t="shared" si="4"/>
        <v>0</v>
      </c>
      <c r="O104" s="25">
        <f t="shared" si="4"/>
        <v>0</v>
      </c>
      <c r="P104" s="25">
        <f t="shared" si="4"/>
        <v>0</v>
      </c>
      <c r="Q104" s="25">
        <f t="shared" si="4"/>
        <v>0</v>
      </c>
    </row>
    <row r="105" spans="1:17">
      <c r="A105" s="28"/>
      <c r="B105" s="28" t="s">
        <v>39</v>
      </c>
      <c r="C105" s="28"/>
      <c r="D105" s="29">
        <f>SUM(D98:D104)</f>
        <v>87</v>
      </c>
      <c r="E105" s="28"/>
      <c r="Q105" s="2"/>
    </row>
    <row r="111" spans="1:17">
      <c r="L111" s="24">
        <f>SUM(M111:O111)</f>
        <v>87</v>
      </c>
      <c r="M111" s="2">
        <f>SUBTOTAL(9,M2:M88)</f>
        <v>47</v>
      </c>
      <c r="N111" s="2">
        <f>SUBTOTAL(9,N2:N88)</f>
        <v>15</v>
      </c>
      <c r="O111" s="2">
        <f>SUBTOTAL(9,O2:O88)</f>
        <v>25</v>
      </c>
    </row>
  </sheetData>
  <autoFilter ref="A1:Q88"/>
  <customSheetViews>
    <customSheetView guid="{5DBBA6E1-AF91-4FED-909A-28853F56CDE6}" scale="70" showAutoFilter="1" hiddenRows="1">
      <pane xSplit="3" ySplit="1" topLeftCell="G96" activePane="bottomRight" state="frozen"/>
      <selection pane="bottomRight" activeCell="F12" sqref="F12"/>
      <pageMargins left="0.7" right="0.7" top="0.75" bottom="0.75" header="0.3" footer="0.3"/>
      <pageSetup paperSize="9" orientation="portrait" horizontalDpi="1200" verticalDpi="1200" r:id="rId1"/>
      <autoFilter ref="A1:Q88"/>
    </customSheetView>
    <customSheetView guid="{3C6C1F4A-A32D-49F4-A631-BF81EC5C2821}" scale="60" showAutoFilter="1">
      <pane xSplit="3" ySplit="1" topLeftCell="F2" activePane="bottomRight" state="frozen"/>
      <selection pane="bottomRight" activeCell="H4" sqref="H4"/>
      <pageMargins left="0.7" right="0.7" top="0.75" bottom="0.75" header="0.3" footer="0.3"/>
      <pageSetup paperSize="9" orientation="portrait" horizontalDpi="1200" verticalDpi="1200" r:id="rId2"/>
      <autoFilter ref="A1:Q88"/>
    </customSheetView>
    <customSheetView guid="{60D3DD3B-1734-4A37-BF19-0858E39A9A05}" scale="70" showAutoFilter="1" hiddenRows="1">
      <pane xSplit="3" ySplit="1" topLeftCell="D8" activePane="bottomRight" state="frozen"/>
      <selection pane="bottomRight" activeCell="F18" sqref="F18"/>
      <pageMargins left="0.7" right="0.7" top="0.75" bottom="0.75" header="0.3" footer="0.3"/>
      <pageSetup paperSize="9" orientation="portrait" horizontalDpi="1200" verticalDpi="1200" r:id="rId3"/>
      <autoFilter ref="A1:Q88"/>
    </customSheetView>
    <customSheetView guid="{A584C2FF-E9D7-43B6-BCCA-D408AD0C1BB9}" scale="70" filter="1" showAutoFilter="1">
      <pane xSplit="3" ySplit="1" topLeftCell="E58" activePane="bottomRight" state="frozen"/>
      <selection pane="bottomRight" activeCell="J20" sqref="J20"/>
      <pageMargins left="0.7" right="0.7" top="0.75" bottom="0.75" header="0.3" footer="0.3"/>
      <pageSetup paperSize="9" orientation="portrait" horizontalDpi="1200" verticalDpi="1200" r:id="rId4"/>
      <autoFilter ref="A1:Q88">
        <filterColumn colId="8">
          <filters>
            <filter val="Ларионова_x000a_Плахута"/>
            <filter val="Плахута"/>
            <filter val="Плахута_x000a_Ларионова_x000a_Нахимчук"/>
            <filter val="Плахута_x000a_Нахимчук"/>
            <filter val="Плахута_x000a_Субочев_x000a_Нахимчук"/>
          </filters>
        </filterColumn>
      </autoFilter>
    </customSheetView>
    <customSheetView guid="{F9CFCCA0-DBA2-4D78-AD11-47622A3086A9}" scale="70" filter="1" showAutoFilter="1">
      <pane xSplit="3" ySplit="1" topLeftCell="E2" activePane="bottomRight" state="frozen"/>
      <selection pane="bottomRight" activeCell="L76" sqref="L76"/>
      <pageMargins left="0.7" right="0.7" top="0.75" bottom="0.75" header="0.3" footer="0.3"/>
      <pageSetup paperSize="9" orientation="portrait" horizontalDpi="1200" verticalDpi="1200" r:id="rId5"/>
      <autoFilter ref="A1:Q88">
        <filterColumn colId="8">
          <filters>
            <filter val="Ларионова, Субочев"/>
            <filter val="Плахута_x000a_Субочев_x000a_Нахимчук"/>
            <filter val="Субочев"/>
          </filters>
        </filterColumn>
      </autoFilter>
    </customSheetView>
    <customSheetView guid="{2F2B6037-BF61-4DD2-AB85-F8E0D3922A90}" scale="70" showAutoFilter="1" hiddenRows="1" topLeftCell="E43">
      <selection activeCell="F47" sqref="F47"/>
      <pageMargins left="0.7" right="0.7" top="0.75" bottom="0.75" header="0.3" footer="0.3"/>
      <pageSetup paperSize="9" orientation="portrait" horizontalDpi="1200" verticalDpi="1200" r:id="rId6"/>
      <autoFilter ref="A1:Q88"/>
    </customSheetView>
  </customSheetViews>
  <hyperlinks>
    <hyperlink ref="G2" r:id="rId7"/>
    <hyperlink ref="G4" r:id="rId8"/>
    <hyperlink ref="G5" r:id="rId9"/>
    <hyperlink ref="G3" r:id="rId10"/>
    <hyperlink ref="G6" r:id="rId11"/>
    <hyperlink ref="G7:G18" r:id="rId12" display="Замечания с Схеме теплоснабжения до 2032 года свод.docx"/>
  </hyperlinks>
  <pageMargins left="0.7" right="0.7" top="0.75" bottom="0.75" header="0.3" footer="0.3"/>
  <pageSetup paperSize="9" orientation="portrait" horizontalDpi="1200" verticalDpi="120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Замечания Минэнерго</vt:lpstr>
      <vt:lpstr>Замечания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Шестакова</dc:creator>
  <cp:lastModifiedBy>Анастасия Шестакова</cp:lastModifiedBy>
  <dcterms:created xsi:type="dcterms:W3CDTF">2006-09-16T00:00:00Z</dcterms:created>
  <dcterms:modified xsi:type="dcterms:W3CDTF">2022-09-27T02:05:02Z</dcterms:modified>
</cp:coreProperties>
</file>